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Finance\Tax Digest 2026\Newspaper Ads\"/>
    </mc:Choice>
  </mc:AlternateContent>
  <xr:revisionPtr revIDLastSave="0" documentId="13_ncr:1_{A8EF89A2-E777-47C7-BFE9-3B22F9576470}" xr6:coauthVersionLast="47" xr6:coauthVersionMax="47" xr10:uidLastSave="{00000000-0000-0000-0000-000000000000}"/>
  <bookViews>
    <workbookView xWindow="28680" yWindow="-120" windowWidth="29040" windowHeight="15720" xr2:uid="{152FA457-3395-4F95-8D8F-255EE8457CBF}"/>
  </bookViews>
  <sheets>
    <sheet name="Current &amp; 5-Yr History of L (2)" sheetId="1" r:id="rId1"/>
  </sheets>
  <definedNames>
    <definedName name="_xlnm.Print_Area" localSheetId="0">'Current &amp; 5-Yr History of L (2)'!$A$3:$T$33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29" i="1" l="1"/>
  <c r="S28" i="1"/>
  <c r="S27" i="1"/>
  <c r="S26" i="1"/>
  <c r="S30" i="1" s="1"/>
  <c r="S17" i="1"/>
  <c r="S19" i="1" s="1"/>
  <c r="R29" i="1"/>
  <c r="R28" i="1"/>
  <c r="R27" i="1"/>
  <c r="R26" i="1"/>
  <c r="R17" i="1"/>
  <c r="R19" i="1" s="1"/>
  <c r="Q29" i="1"/>
  <c r="Q28" i="1"/>
  <c r="Q27" i="1"/>
  <c r="Q26" i="1"/>
  <c r="Q30" i="1" s="1"/>
  <c r="Q17" i="1"/>
  <c r="Q19" i="1" s="1"/>
  <c r="P29" i="1"/>
  <c r="P28" i="1"/>
  <c r="P27" i="1"/>
  <c r="P26" i="1"/>
  <c r="P30" i="1" s="1"/>
  <c r="P32" i="1" s="1"/>
  <c r="P33" i="1" s="1"/>
  <c r="P17" i="1"/>
  <c r="P19" i="1" s="1"/>
  <c r="O29" i="1"/>
  <c r="O28" i="1"/>
  <c r="O27" i="1"/>
  <c r="O12" i="1"/>
  <c r="O26" i="1" s="1"/>
  <c r="O30" i="1" s="1"/>
  <c r="C26" i="1"/>
  <c r="D26" i="1"/>
  <c r="E26" i="1"/>
  <c r="F26" i="1"/>
  <c r="G26" i="1"/>
  <c r="H26" i="1"/>
  <c r="I26" i="1"/>
  <c r="J26" i="1"/>
  <c r="K26" i="1"/>
  <c r="L26" i="1"/>
  <c r="M26" i="1"/>
  <c r="N26" i="1"/>
  <c r="T29" i="1"/>
  <c r="T28" i="1"/>
  <c r="T27" i="1"/>
  <c r="T17" i="1"/>
  <c r="T19" i="1" s="1"/>
  <c r="T26" i="1"/>
  <c r="T30" i="1" s="1"/>
  <c r="Q32" i="1" l="1"/>
  <c r="Q33" i="1" s="1"/>
  <c r="R30" i="1"/>
  <c r="R32" i="1" s="1"/>
  <c r="R33" i="1" s="1"/>
  <c r="O17" i="1"/>
  <c r="O19" i="1" s="1"/>
  <c r="S32" i="1" l="1"/>
  <c r="S33" i="1" s="1"/>
  <c r="T32" i="1"/>
  <c r="T33" i="1" s="1"/>
</calcChain>
</file>

<file path=xl/sharedStrings.xml><?xml version="1.0" encoding="utf-8"?>
<sst xmlns="http://schemas.openxmlformats.org/spreadsheetml/2006/main" count="23" uniqueCount="23">
  <si>
    <t>NOTICE OF HEARING DATE TO SET THE MILLAGE RATE</t>
  </si>
  <si>
    <t>Real, Personal, &amp; Public Utilities</t>
  </si>
  <si>
    <t>Motor Vehicles</t>
  </si>
  <si>
    <t>Mobile Homes</t>
  </si>
  <si>
    <t>Heavy Duty Equipment</t>
  </si>
  <si>
    <t>Gross Digest</t>
  </si>
  <si>
    <t>Less M &amp; O Exemptions</t>
  </si>
  <si>
    <t>Net M &amp; O Digest</t>
  </si>
  <si>
    <t>Gross M &amp; O Millage Rate</t>
  </si>
  <si>
    <t>Less Millage Rate Rollbacks</t>
  </si>
  <si>
    <t>Net M &amp; O Millage Rate</t>
  </si>
  <si>
    <t xml:space="preserve"> </t>
  </si>
  <si>
    <t>Net Taxes Levied</t>
  </si>
  <si>
    <t>Real  &amp; Personal</t>
  </si>
  <si>
    <t>Motor Vehicle</t>
  </si>
  <si>
    <t>Mobile Home</t>
  </si>
  <si>
    <t>Heavy Duty Equip.</t>
  </si>
  <si>
    <t>Total</t>
  </si>
  <si>
    <t>Net Tax $ Increase/(Decrease)</t>
  </si>
  <si>
    <t>Net Tax % Increase/(Decrease)</t>
  </si>
  <si>
    <t>CURRENT 2026 TAX DIGEST AND FIVE YEAR HISTORY OF LEVY</t>
  </si>
  <si>
    <t>Estimated 2026</t>
  </si>
  <si>
    <t xml:space="preserve">The public is hereby notified that the Mayor and Council of the City of Powder Springs will consider the adoption of the 2026 Maintenance and Operations (M&amp;O) millage rate for the City of Powder Springs at a meeting to be held on Monday, July 20, 2026 at 6:00 p.m. in the Council Chambers, located within City Hall at 4483 Pineview Drive and pursuant to the requirements of the Official Code of Georgia Annotated (OCGA) 48-5-32 does hereby publish the following presentation of the current year's tax digest and levy along with the history of the tax digest and levy for the past five years.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</si>
</sst>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8" x14ac:knownFonts="1">
    <font>
      <sz val="10"/>
      <name val="Arial"/>
    </font>
    <font>
      <sz val="10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sz val="2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31"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42" fontId="1" fillId="0" borderId="0" xfId="0" applyNumberFormat="1" applyFont="1"/>
    <xf numFmtId="164" fontId="1" fillId="0" borderId="0" xfId="2" applyNumberFormat="1" applyFont="1"/>
    <xf numFmtId="164" fontId="1" fillId="0" borderId="0" xfId="2" applyNumberFormat="1" applyFont="1" applyFill="1"/>
    <xf numFmtId="164" fontId="1" fillId="0" borderId="0" xfId="4" applyNumberFormat="1" applyFont="1" applyFill="1"/>
    <xf numFmtId="164" fontId="1" fillId="0" borderId="0" xfId="0" applyNumberFormat="1" applyFont="1"/>
    <xf numFmtId="41" fontId="1" fillId="0" borderId="0" xfId="0" applyNumberFormat="1" applyFont="1"/>
    <xf numFmtId="41" fontId="1" fillId="0" borderId="0" xfId="5" applyNumberFormat="1"/>
    <xf numFmtId="165" fontId="1" fillId="0" borderId="0" xfId="1" applyNumberFormat="1" applyFont="1" applyBorder="1"/>
    <xf numFmtId="165" fontId="1" fillId="0" borderId="0" xfId="1" applyNumberFormat="1" applyFont="1"/>
    <xf numFmtId="43" fontId="1" fillId="0" borderId="0" xfId="0" applyNumberFormat="1" applyFont="1"/>
    <xf numFmtId="38" fontId="1" fillId="0" borderId="0" xfId="0" applyNumberFormat="1" applyFont="1"/>
    <xf numFmtId="0" fontId="1" fillId="2" borderId="0" xfId="0" applyFont="1" applyFill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164" fontId="1" fillId="0" borderId="0" xfId="2" applyNumberFormat="1" applyFont="1" applyFill="1" applyBorder="1"/>
    <xf numFmtId="43" fontId="1" fillId="0" borderId="0" xfId="1" applyFont="1"/>
    <xf numFmtId="44" fontId="1" fillId="0" borderId="0" xfId="0" applyNumberFormat="1" applyFont="1"/>
    <xf numFmtId="165" fontId="1" fillId="0" borderId="0" xfId="0" applyNumberFormat="1" applyFont="1"/>
    <xf numFmtId="165" fontId="1" fillId="0" borderId="0" xfId="1" applyNumberFormat="1" applyFont="1" applyFill="1"/>
    <xf numFmtId="44" fontId="1" fillId="2" borderId="0" xfId="0" applyNumberFormat="1" applyFont="1" applyFill="1"/>
    <xf numFmtId="9" fontId="1" fillId="0" borderId="0" xfId="0" applyNumberFormat="1" applyFont="1"/>
    <xf numFmtId="10" fontId="1" fillId="0" borderId="0" xfId="0" applyNumberFormat="1" applyFont="1"/>
    <xf numFmtId="10" fontId="1" fillId="0" borderId="0" xfId="3" applyNumberFormat="1" applyFont="1" applyFill="1"/>
    <xf numFmtId="0" fontId="6" fillId="0" borderId="0" xfId="0" applyFont="1"/>
    <xf numFmtId="0" fontId="7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6">
    <cellStyle name="Comma" xfId="1" builtinId="3"/>
    <cellStyle name="Currency" xfId="2" builtinId="4"/>
    <cellStyle name="Currency 2" xfId="4" xr:uid="{2410F021-559A-4AF8-BE0A-E9164B388E05}"/>
    <cellStyle name="Normal" xfId="0" builtinId="0"/>
    <cellStyle name="Normal 2" xfId="5" xr:uid="{3B868CA8-8F53-4DF3-8D03-EFBC309DA6EA}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F6C94-5EF3-4CB5-8AB7-D1C3D6892D9D}">
  <sheetPr>
    <pageSetUpPr fitToPage="1"/>
  </sheetPr>
  <dimension ref="A2:AC39"/>
  <sheetViews>
    <sheetView tabSelected="1" zoomScaleNormal="100" zoomScaleSheetLayoutView="100" workbookViewId="0">
      <selection activeCell="Y11" sqref="Y11"/>
    </sheetView>
  </sheetViews>
  <sheetFormatPr defaultColWidth="9.140625" defaultRowHeight="12.75" x14ac:dyDescent="0.2"/>
  <cols>
    <col min="1" max="1" width="5.28515625" style="1" customWidth="1"/>
    <col min="2" max="2" width="23" style="1" customWidth="1"/>
    <col min="3" max="3" width="15.7109375" style="1" hidden="1" customWidth="1"/>
    <col min="4" max="8" width="17.7109375" style="1" hidden="1" customWidth="1"/>
    <col min="9" max="13" width="18.7109375" style="1" hidden="1" customWidth="1"/>
    <col min="14" max="14" width="5" style="1" hidden="1" customWidth="1"/>
    <col min="15" max="17" width="18.7109375" style="1" customWidth="1"/>
    <col min="18" max="18" width="20.140625" style="1" customWidth="1"/>
    <col min="19" max="19" width="20" style="1" customWidth="1"/>
    <col min="20" max="20" width="16.42578125" style="1" customWidth="1"/>
    <col min="21" max="21" width="18.42578125" style="1" customWidth="1"/>
    <col min="22" max="22" width="12.5703125" style="1" customWidth="1"/>
    <col min="23" max="23" width="1" style="1" customWidth="1"/>
    <col min="24" max="24" width="17.140625" style="1" customWidth="1"/>
    <col min="25" max="25" width="20.7109375" style="1" customWidth="1"/>
    <col min="26" max="26" width="17.7109375" style="1" customWidth="1"/>
    <col min="27" max="27" width="19" style="1" customWidth="1"/>
    <col min="28" max="28" width="19.7109375" style="1" customWidth="1"/>
    <col min="29" max="31" width="9.140625" style="1" customWidth="1"/>
    <col min="32" max="32" width="16" style="1" customWidth="1"/>
    <col min="33" max="256" width="9.140625" style="1"/>
    <col min="257" max="257" width="5.28515625" style="1" customWidth="1"/>
    <col min="258" max="258" width="25.7109375" style="1" customWidth="1"/>
    <col min="259" max="269" width="0" style="1" hidden="1" customWidth="1"/>
    <col min="270" max="273" width="18.7109375" style="1" customWidth="1"/>
    <col min="274" max="274" width="20.140625" style="1" customWidth="1"/>
    <col min="275" max="275" width="20" style="1" customWidth="1"/>
    <col min="276" max="276" width="16.42578125" style="1" customWidth="1"/>
    <col min="277" max="277" width="18.42578125" style="1" customWidth="1"/>
    <col min="278" max="278" width="12.5703125" style="1" customWidth="1"/>
    <col min="279" max="279" width="1" style="1" customWidth="1"/>
    <col min="280" max="280" width="17.140625" style="1" customWidth="1"/>
    <col min="281" max="281" width="20.7109375" style="1" customWidth="1"/>
    <col min="282" max="282" width="17.7109375" style="1" customWidth="1"/>
    <col min="283" max="283" width="19" style="1" customWidth="1"/>
    <col min="284" max="284" width="19.7109375" style="1" customWidth="1"/>
    <col min="285" max="287" width="9.140625" style="1"/>
    <col min="288" max="288" width="16" style="1" customWidth="1"/>
    <col min="289" max="512" width="9.140625" style="1"/>
    <col min="513" max="513" width="5.28515625" style="1" customWidth="1"/>
    <col min="514" max="514" width="25.7109375" style="1" customWidth="1"/>
    <col min="515" max="525" width="0" style="1" hidden="1" customWidth="1"/>
    <col min="526" max="529" width="18.7109375" style="1" customWidth="1"/>
    <col min="530" max="530" width="20.140625" style="1" customWidth="1"/>
    <col min="531" max="531" width="20" style="1" customWidth="1"/>
    <col min="532" max="532" width="16.42578125" style="1" customWidth="1"/>
    <col min="533" max="533" width="18.42578125" style="1" customWidth="1"/>
    <col min="534" max="534" width="12.5703125" style="1" customWidth="1"/>
    <col min="535" max="535" width="1" style="1" customWidth="1"/>
    <col min="536" max="536" width="17.140625" style="1" customWidth="1"/>
    <col min="537" max="537" width="20.7109375" style="1" customWidth="1"/>
    <col min="538" max="538" width="17.7109375" style="1" customWidth="1"/>
    <col min="539" max="539" width="19" style="1" customWidth="1"/>
    <col min="540" max="540" width="19.7109375" style="1" customWidth="1"/>
    <col min="541" max="543" width="9.140625" style="1"/>
    <col min="544" max="544" width="16" style="1" customWidth="1"/>
    <col min="545" max="768" width="9.140625" style="1"/>
    <col min="769" max="769" width="5.28515625" style="1" customWidth="1"/>
    <col min="770" max="770" width="25.7109375" style="1" customWidth="1"/>
    <col min="771" max="781" width="0" style="1" hidden="1" customWidth="1"/>
    <col min="782" max="785" width="18.7109375" style="1" customWidth="1"/>
    <col min="786" max="786" width="20.140625" style="1" customWidth="1"/>
    <col min="787" max="787" width="20" style="1" customWidth="1"/>
    <col min="788" max="788" width="16.42578125" style="1" customWidth="1"/>
    <col min="789" max="789" width="18.42578125" style="1" customWidth="1"/>
    <col min="790" max="790" width="12.5703125" style="1" customWidth="1"/>
    <col min="791" max="791" width="1" style="1" customWidth="1"/>
    <col min="792" max="792" width="17.140625" style="1" customWidth="1"/>
    <col min="793" max="793" width="20.7109375" style="1" customWidth="1"/>
    <col min="794" max="794" width="17.7109375" style="1" customWidth="1"/>
    <col min="795" max="795" width="19" style="1" customWidth="1"/>
    <col min="796" max="796" width="19.7109375" style="1" customWidth="1"/>
    <col min="797" max="799" width="9.140625" style="1"/>
    <col min="800" max="800" width="16" style="1" customWidth="1"/>
    <col min="801" max="1024" width="9.140625" style="1"/>
    <col min="1025" max="1025" width="5.28515625" style="1" customWidth="1"/>
    <col min="1026" max="1026" width="25.7109375" style="1" customWidth="1"/>
    <col min="1027" max="1037" width="0" style="1" hidden="1" customWidth="1"/>
    <col min="1038" max="1041" width="18.7109375" style="1" customWidth="1"/>
    <col min="1042" max="1042" width="20.140625" style="1" customWidth="1"/>
    <col min="1043" max="1043" width="20" style="1" customWidth="1"/>
    <col min="1044" max="1044" width="16.42578125" style="1" customWidth="1"/>
    <col min="1045" max="1045" width="18.42578125" style="1" customWidth="1"/>
    <col min="1046" max="1046" width="12.5703125" style="1" customWidth="1"/>
    <col min="1047" max="1047" width="1" style="1" customWidth="1"/>
    <col min="1048" max="1048" width="17.140625" style="1" customWidth="1"/>
    <col min="1049" max="1049" width="20.7109375" style="1" customWidth="1"/>
    <col min="1050" max="1050" width="17.7109375" style="1" customWidth="1"/>
    <col min="1051" max="1051" width="19" style="1" customWidth="1"/>
    <col min="1052" max="1052" width="19.7109375" style="1" customWidth="1"/>
    <col min="1053" max="1055" width="9.140625" style="1"/>
    <col min="1056" max="1056" width="16" style="1" customWidth="1"/>
    <col min="1057" max="1280" width="9.140625" style="1"/>
    <col min="1281" max="1281" width="5.28515625" style="1" customWidth="1"/>
    <col min="1282" max="1282" width="25.7109375" style="1" customWidth="1"/>
    <col min="1283" max="1293" width="0" style="1" hidden="1" customWidth="1"/>
    <col min="1294" max="1297" width="18.7109375" style="1" customWidth="1"/>
    <col min="1298" max="1298" width="20.140625" style="1" customWidth="1"/>
    <col min="1299" max="1299" width="20" style="1" customWidth="1"/>
    <col min="1300" max="1300" width="16.42578125" style="1" customWidth="1"/>
    <col min="1301" max="1301" width="18.42578125" style="1" customWidth="1"/>
    <col min="1302" max="1302" width="12.5703125" style="1" customWidth="1"/>
    <col min="1303" max="1303" width="1" style="1" customWidth="1"/>
    <col min="1304" max="1304" width="17.140625" style="1" customWidth="1"/>
    <col min="1305" max="1305" width="20.7109375" style="1" customWidth="1"/>
    <col min="1306" max="1306" width="17.7109375" style="1" customWidth="1"/>
    <col min="1307" max="1307" width="19" style="1" customWidth="1"/>
    <col min="1308" max="1308" width="19.7109375" style="1" customWidth="1"/>
    <col min="1309" max="1311" width="9.140625" style="1"/>
    <col min="1312" max="1312" width="16" style="1" customWidth="1"/>
    <col min="1313" max="1536" width="9.140625" style="1"/>
    <col min="1537" max="1537" width="5.28515625" style="1" customWidth="1"/>
    <col min="1538" max="1538" width="25.7109375" style="1" customWidth="1"/>
    <col min="1539" max="1549" width="0" style="1" hidden="1" customWidth="1"/>
    <col min="1550" max="1553" width="18.7109375" style="1" customWidth="1"/>
    <col min="1554" max="1554" width="20.140625" style="1" customWidth="1"/>
    <col min="1555" max="1555" width="20" style="1" customWidth="1"/>
    <col min="1556" max="1556" width="16.42578125" style="1" customWidth="1"/>
    <col min="1557" max="1557" width="18.42578125" style="1" customWidth="1"/>
    <col min="1558" max="1558" width="12.5703125" style="1" customWidth="1"/>
    <col min="1559" max="1559" width="1" style="1" customWidth="1"/>
    <col min="1560" max="1560" width="17.140625" style="1" customWidth="1"/>
    <col min="1561" max="1561" width="20.7109375" style="1" customWidth="1"/>
    <col min="1562" max="1562" width="17.7109375" style="1" customWidth="1"/>
    <col min="1563" max="1563" width="19" style="1" customWidth="1"/>
    <col min="1564" max="1564" width="19.7109375" style="1" customWidth="1"/>
    <col min="1565" max="1567" width="9.140625" style="1"/>
    <col min="1568" max="1568" width="16" style="1" customWidth="1"/>
    <col min="1569" max="1792" width="9.140625" style="1"/>
    <col min="1793" max="1793" width="5.28515625" style="1" customWidth="1"/>
    <col min="1794" max="1794" width="25.7109375" style="1" customWidth="1"/>
    <col min="1795" max="1805" width="0" style="1" hidden="1" customWidth="1"/>
    <col min="1806" max="1809" width="18.7109375" style="1" customWidth="1"/>
    <col min="1810" max="1810" width="20.140625" style="1" customWidth="1"/>
    <col min="1811" max="1811" width="20" style="1" customWidth="1"/>
    <col min="1812" max="1812" width="16.42578125" style="1" customWidth="1"/>
    <col min="1813" max="1813" width="18.42578125" style="1" customWidth="1"/>
    <col min="1814" max="1814" width="12.5703125" style="1" customWidth="1"/>
    <col min="1815" max="1815" width="1" style="1" customWidth="1"/>
    <col min="1816" max="1816" width="17.140625" style="1" customWidth="1"/>
    <col min="1817" max="1817" width="20.7109375" style="1" customWidth="1"/>
    <col min="1818" max="1818" width="17.7109375" style="1" customWidth="1"/>
    <col min="1819" max="1819" width="19" style="1" customWidth="1"/>
    <col min="1820" max="1820" width="19.7109375" style="1" customWidth="1"/>
    <col min="1821" max="1823" width="9.140625" style="1"/>
    <col min="1824" max="1824" width="16" style="1" customWidth="1"/>
    <col min="1825" max="2048" width="9.140625" style="1"/>
    <col min="2049" max="2049" width="5.28515625" style="1" customWidth="1"/>
    <col min="2050" max="2050" width="25.7109375" style="1" customWidth="1"/>
    <col min="2051" max="2061" width="0" style="1" hidden="1" customWidth="1"/>
    <col min="2062" max="2065" width="18.7109375" style="1" customWidth="1"/>
    <col min="2066" max="2066" width="20.140625" style="1" customWidth="1"/>
    <col min="2067" max="2067" width="20" style="1" customWidth="1"/>
    <col min="2068" max="2068" width="16.42578125" style="1" customWidth="1"/>
    <col min="2069" max="2069" width="18.42578125" style="1" customWidth="1"/>
    <col min="2070" max="2070" width="12.5703125" style="1" customWidth="1"/>
    <col min="2071" max="2071" width="1" style="1" customWidth="1"/>
    <col min="2072" max="2072" width="17.140625" style="1" customWidth="1"/>
    <col min="2073" max="2073" width="20.7109375" style="1" customWidth="1"/>
    <col min="2074" max="2074" width="17.7109375" style="1" customWidth="1"/>
    <col min="2075" max="2075" width="19" style="1" customWidth="1"/>
    <col min="2076" max="2076" width="19.7109375" style="1" customWidth="1"/>
    <col min="2077" max="2079" width="9.140625" style="1"/>
    <col min="2080" max="2080" width="16" style="1" customWidth="1"/>
    <col min="2081" max="2304" width="9.140625" style="1"/>
    <col min="2305" max="2305" width="5.28515625" style="1" customWidth="1"/>
    <col min="2306" max="2306" width="25.7109375" style="1" customWidth="1"/>
    <col min="2307" max="2317" width="0" style="1" hidden="1" customWidth="1"/>
    <col min="2318" max="2321" width="18.7109375" style="1" customWidth="1"/>
    <col min="2322" max="2322" width="20.140625" style="1" customWidth="1"/>
    <col min="2323" max="2323" width="20" style="1" customWidth="1"/>
    <col min="2324" max="2324" width="16.42578125" style="1" customWidth="1"/>
    <col min="2325" max="2325" width="18.42578125" style="1" customWidth="1"/>
    <col min="2326" max="2326" width="12.5703125" style="1" customWidth="1"/>
    <col min="2327" max="2327" width="1" style="1" customWidth="1"/>
    <col min="2328" max="2328" width="17.140625" style="1" customWidth="1"/>
    <col min="2329" max="2329" width="20.7109375" style="1" customWidth="1"/>
    <col min="2330" max="2330" width="17.7109375" style="1" customWidth="1"/>
    <col min="2331" max="2331" width="19" style="1" customWidth="1"/>
    <col min="2332" max="2332" width="19.7109375" style="1" customWidth="1"/>
    <col min="2333" max="2335" width="9.140625" style="1"/>
    <col min="2336" max="2336" width="16" style="1" customWidth="1"/>
    <col min="2337" max="2560" width="9.140625" style="1"/>
    <col min="2561" max="2561" width="5.28515625" style="1" customWidth="1"/>
    <col min="2562" max="2562" width="25.7109375" style="1" customWidth="1"/>
    <col min="2563" max="2573" width="0" style="1" hidden="1" customWidth="1"/>
    <col min="2574" max="2577" width="18.7109375" style="1" customWidth="1"/>
    <col min="2578" max="2578" width="20.140625" style="1" customWidth="1"/>
    <col min="2579" max="2579" width="20" style="1" customWidth="1"/>
    <col min="2580" max="2580" width="16.42578125" style="1" customWidth="1"/>
    <col min="2581" max="2581" width="18.42578125" style="1" customWidth="1"/>
    <col min="2582" max="2582" width="12.5703125" style="1" customWidth="1"/>
    <col min="2583" max="2583" width="1" style="1" customWidth="1"/>
    <col min="2584" max="2584" width="17.140625" style="1" customWidth="1"/>
    <col min="2585" max="2585" width="20.7109375" style="1" customWidth="1"/>
    <col min="2586" max="2586" width="17.7109375" style="1" customWidth="1"/>
    <col min="2587" max="2587" width="19" style="1" customWidth="1"/>
    <col min="2588" max="2588" width="19.7109375" style="1" customWidth="1"/>
    <col min="2589" max="2591" width="9.140625" style="1"/>
    <col min="2592" max="2592" width="16" style="1" customWidth="1"/>
    <col min="2593" max="2816" width="9.140625" style="1"/>
    <col min="2817" max="2817" width="5.28515625" style="1" customWidth="1"/>
    <col min="2818" max="2818" width="25.7109375" style="1" customWidth="1"/>
    <col min="2819" max="2829" width="0" style="1" hidden="1" customWidth="1"/>
    <col min="2830" max="2833" width="18.7109375" style="1" customWidth="1"/>
    <col min="2834" max="2834" width="20.140625" style="1" customWidth="1"/>
    <col min="2835" max="2835" width="20" style="1" customWidth="1"/>
    <col min="2836" max="2836" width="16.42578125" style="1" customWidth="1"/>
    <col min="2837" max="2837" width="18.42578125" style="1" customWidth="1"/>
    <col min="2838" max="2838" width="12.5703125" style="1" customWidth="1"/>
    <col min="2839" max="2839" width="1" style="1" customWidth="1"/>
    <col min="2840" max="2840" width="17.140625" style="1" customWidth="1"/>
    <col min="2841" max="2841" width="20.7109375" style="1" customWidth="1"/>
    <col min="2842" max="2842" width="17.7109375" style="1" customWidth="1"/>
    <col min="2843" max="2843" width="19" style="1" customWidth="1"/>
    <col min="2844" max="2844" width="19.7109375" style="1" customWidth="1"/>
    <col min="2845" max="2847" width="9.140625" style="1"/>
    <col min="2848" max="2848" width="16" style="1" customWidth="1"/>
    <col min="2849" max="3072" width="9.140625" style="1"/>
    <col min="3073" max="3073" width="5.28515625" style="1" customWidth="1"/>
    <col min="3074" max="3074" width="25.7109375" style="1" customWidth="1"/>
    <col min="3075" max="3085" width="0" style="1" hidden="1" customWidth="1"/>
    <col min="3086" max="3089" width="18.7109375" style="1" customWidth="1"/>
    <col min="3090" max="3090" width="20.140625" style="1" customWidth="1"/>
    <col min="3091" max="3091" width="20" style="1" customWidth="1"/>
    <col min="3092" max="3092" width="16.42578125" style="1" customWidth="1"/>
    <col min="3093" max="3093" width="18.42578125" style="1" customWidth="1"/>
    <col min="3094" max="3094" width="12.5703125" style="1" customWidth="1"/>
    <col min="3095" max="3095" width="1" style="1" customWidth="1"/>
    <col min="3096" max="3096" width="17.140625" style="1" customWidth="1"/>
    <col min="3097" max="3097" width="20.7109375" style="1" customWidth="1"/>
    <col min="3098" max="3098" width="17.7109375" style="1" customWidth="1"/>
    <col min="3099" max="3099" width="19" style="1" customWidth="1"/>
    <col min="3100" max="3100" width="19.7109375" style="1" customWidth="1"/>
    <col min="3101" max="3103" width="9.140625" style="1"/>
    <col min="3104" max="3104" width="16" style="1" customWidth="1"/>
    <col min="3105" max="3328" width="9.140625" style="1"/>
    <col min="3329" max="3329" width="5.28515625" style="1" customWidth="1"/>
    <col min="3330" max="3330" width="25.7109375" style="1" customWidth="1"/>
    <col min="3331" max="3341" width="0" style="1" hidden="1" customWidth="1"/>
    <col min="3342" max="3345" width="18.7109375" style="1" customWidth="1"/>
    <col min="3346" max="3346" width="20.140625" style="1" customWidth="1"/>
    <col min="3347" max="3347" width="20" style="1" customWidth="1"/>
    <col min="3348" max="3348" width="16.42578125" style="1" customWidth="1"/>
    <col min="3349" max="3349" width="18.42578125" style="1" customWidth="1"/>
    <col min="3350" max="3350" width="12.5703125" style="1" customWidth="1"/>
    <col min="3351" max="3351" width="1" style="1" customWidth="1"/>
    <col min="3352" max="3352" width="17.140625" style="1" customWidth="1"/>
    <col min="3353" max="3353" width="20.7109375" style="1" customWidth="1"/>
    <col min="3354" max="3354" width="17.7109375" style="1" customWidth="1"/>
    <col min="3355" max="3355" width="19" style="1" customWidth="1"/>
    <col min="3356" max="3356" width="19.7109375" style="1" customWidth="1"/>
    <col min="3357" max="3359" width="9.140625" style="1"/>
    <col min="3360" max="3360" width="16" style="1" customWidth="1"/>
    <col min="3361" max="3584" width="9.140625" style="1"/>
    <col min="3585" max="3585" width="5.28515625" style="1" customWidth="1"/>
    <col min="3586" max="3586" width="25.7109375" style="1" customWidth="1"/>
    <col min="3587" max="3597" width="0" style="1" hidden="1" customWidth="1"/>
    <col min="3598" max="3601" width="18.7109375" style="1" customWidth="1"/>
    <col min="3602" max="3602" width="20.140625" style="1" customWidth="1"/>
    <col min="3603" max="3603" width="20" style="1" customWidth="1"/>
    <col min="3604" max="3604" width="16.42578125" style="1" customWidth="1"/>
    <col min="3605" max="3605" width="18.42578125" style="1" customWidth="1"/>
    <col min="3606" max="3606" width="12.5703125" style="1" customWidth="1"/>
    <col min="3607" max="3607" width="1" style="1" customWidth="1"/>
    <col min="3608" max="3608" width="17.140625" style="1" customWidth="1"/>
    <col min="3609" max="3609" width="20.7109375" style="1" customWidth="1"/>
    <col min="3610" max="3610" width="17.7109375" style="1" customWidth="1"/>
    <col min="3611" max="3611" width="19" style="1" customWidth="1"/>
    <col min="3612" max="3612" width="19.7109375" style="1" customWidth="1"/>
    <col min="3613" max="3615" width="9.140625" style="1"/>
    <col min="3616" max="3616" width="16" style="1" customWidth="1"/>
    <col min="3617" max="3840" width="9.140625" style="1"/>
    <col min="3841" max="3841" width="5.28515625" style="1" customWidth="1"/>
    <col min="3842" max="3842" width="25.7109375" style="1" customWidth="1"/>
    <col min="3843" max="3853" width="0" style="1" hidden="1" customWidth="1"/>
    <col min="3854" max="3857" width="18.7109375" style="1" customWidth="1"/>
    <col min="3858" max="3858" width="20.140625" style="1" customWidth="1"/>
    <col min="3859" max="3859" width="20" style="1" customWidth="1"/>
    <col min="3860" max="3860" width="16.42578125" style="1" customWidth="1"/>
    <col min="3861" max="3861" width="18.42578125" style="1" customWidth="1"/>
    <col min="3862" max="3862" width="12.5703125" style="1" customWidth="1"/>
    <col min="3863" max="3863" width="1" style="1" customWidth="1"/>
    <col min="3864" max="3864" width="17.140625" style="1" customWidth="1"/>
    <col min="3865" max="3865" width="20.7109375" style="1" customWidth="1"/>
    <col min="3866" max="3866" width="17.7109375" style="1" customWidth="1"/>
    <col min="3867" max="3867" width="19" style="1" customWidth="1"/>
    <col min="3868" max="3868" width="19.7109375" style="1" customWidth="1"/>
    <col min="3869" max="3871" width="9.140625" style="1"/>
    <col min="3872" max="3872" width="16" style="1" customWidth="1"/>
    <col min="3873" max="4096" width="9.140625" style="1"/>
    <col min="4097" max="4097" width="5.28515625" style="1" customWidth="1"/>
    <col min="4098" max="4098" width="25.7109375" style="1" customWidth="1"/>
    <col min="4099" max="4109" width="0" style="1" hidden="1" customWidth="1"/>
    <col min="4110" max="4113" width="18.7109375" style="1" customWidth="1"/>
    <col min="4114" max="4114" width="20.140625" style="1" customWidth="1"/>
    <col min="4115" max="4115" width="20" style="1" customWidth="1"/>
    <col min="4116" max="4116" width="16.42578125" style="1" customWidth="1"/>
    <col min="4117" max="4117" width="18.42578125" style="1" customWidth="1"/>
    <col min="4118" max="4118" width="12.5703125" style="1" customWidth="1"/>
    <col min="4119" max="4119" width="1" style="1" customWidth="1"/>
    <col min="4120" max="4120" width="17.140625" style="1" customWidth="1"/>
    <col min="4121" max="4121" width="20.7109375" style="1" customWidth="1"/>
    <col min="4122" max="4122" width="17.7109375" style="1" customWidth="1"/>
    <col min="4123" max="4123" width="19" style="1" customWidth="1"/>
    <col min="4124" max="4124" width="19.7109375" style="1" customWidth="1"/>
    <col min="4125" max="4127" width="9.140625" style="1"/>
    <col min="4128" max="4128" width="16" style="1" customWidth="1"/>
    <col min="4129" max="4352" width="9.140625" style="1"/>
    <col min="4353" max="4353" width="5.28515625" style="1" customWidth="1"/>
    <col min="4354" max="4354" width="25.7109375" style="1" customWidth="1"/>
    <col min="4355" max="4365" width="0" style="1" hidden="1" customWidth="1"/>
    <col min="4366" max="4369" width="18.7109375" style="1" customWidth="1"/>
    <col min="4370" max="4370" width="20.140625" style="1" customWidth="1"/>
    <col min="4371" max="4371" width="20" style="1" customWidth="1"/>
    <col min="4372" max="4372" width="16.42578125" style="1" customWidth="1"/>
    <col min="4373" max="4373" width="18.42578125" style="1" customWidth="1"/>
    <col min="4374" max="4374" width="12.5703125" style="1" customWidth="1"/>
    <col min="4375" max="4375" width="1" style="1" customWidth="1"/>
    <col min="4376" max="4376" width="17.140625" style="1" customWidth="1"/>
    <col min="4377" max="4377" width="20.7109375" style="1" customWidth="1"/>
    <col min="4378" max="4378" width="17.7109375" style="1" customWidth="1"/>
    <col min="4379" max="4379" width="19" style="1" customWidth="1"/>
    <col min="4380" max="4380" width="19.7109375" style="1" customWidth="1"/>
    <col min="4381" max="4383" width="9.140625" style="1"/>
    <col min="4384" max="4384" width="16" style="1" customWidth="1"/>
    <col min="4385" max="4608" width="9.140625" style="1"/>
    <col min="4609" max="4609" width="5.28515625" style="1" customWidth="1"/>
    <col min="4610" max="4610" width="25.7109375" style="1" customWidth="1"/>
    <col min="4611" max="4621" width="0" style="1" hidden="1" customWidth="1"/>
    <col min="4622" max="4625" width="18.7109375" style="1" customWidth="1"/>
    <col min="4626" max="4626" width="20.140625" style="1" customWidth="1"/>
    <col min="4627" max="4627" width="20" style="1" customWidth="1"/>
    <col min="4628" max="4628" width="16.42578125" style="1" customWidth="1"/>
    <col min="4629" max="4629" width="18.42578125" style="1" customWidth="1"/>
    <col min="4630" max="4630" width="12.5703125" style="1" customWidth="1"/>
    <col min="4631" max="4631" width="1" style="1" customWidth="1"/>
    <col min="4632" max="4632" width="17.140625" style="1" customWidth="1"/>
    <col min="4633" max="4633" width="20.7109375" style="1" customWidth="1"/>
    <col min="4634" max="4634" width="17.7109375" style="1" customWidth="1"/>
    <col min="4635" max="4635" width="19" style="1" customWidth="1"/>
    <col min="4636" max="4636" width="19.7109375" style="1" customWidth="1"/>
    <col min="4637" max="4639" width="9.140625" style="1"/>
    <col min="4640" max="4640" width="16" style="1" customWidth="1"/>
    <col min="4641" max="4864" width="9.140625" style="1"/>
    <col min="4865" max="4865" width="5.28515625" style="1" customWidth="1"/>
    <col min="4866" max="4866" width="25.7109375" style="1" customWidth="1"/>
    <col min="4867" max="4877" width="0" style="1" hidden="1" customWidth="1"/>
    <col min="4878" max="4881" width="18.7109375" style="1" customWidth="1"/>
    <col min="4882" max="4882" width="20.140625" style="1" customWidth="1"/>
    <col min="4883" max="4883" width="20" style="1" customWidth="1"/>
    <col min="4884" max="4884" width="16.42578125" style="1" customWidth="1"/>
    <col min="4885" max="4885" width="18.42578125" style="1" customWidth="1"/>
    <col min="4886" max="4886" width="12.5703125" style="1" customWidth="1"/>
    <col min="4887" max="4887" width="1" style="1" customWidth="1"/>
    <col min="4888" max="4888" width="17.140625" style="1" customWidth="1"/>
    <col min="4889" max="4889" width="20.7109375" style="1" customWidth="1"/>
    <col min="4890" max="4890" width="17.7109375" style="1" customWidth="1"/>
    <col min="4891" max="4891" width="19" style="1" customWidth="1"/>
    <col min="4892" max="4892" width="19.7109375" style="1" customWidth="1"/>
    <col min="4893" max="4895" width="9.140625" style="1"/>
    <col min="4896" max="4896" width="16" style="1" customWidth="1"/>
    <col min="4897" max="5120" width="9.140625" style="1"/>
    <col min="5121" max="5121" width="5.28515625" style="1" customWidth="1"/>
    <col min="5122" max="5122" width="25.7109375" style="1" customWidth="1"/>
    <col min="5123" max="5133" width="0" style="1" hidden="1" customWidth="1"/>
    <col min="5134" max="5137" width="18.7109375" style="1" customWidth="1"/>
    <col min="5138" max="5138" width="20.140625" style="1" customWidth="1"/>
    <col min="5139" max="5139" width="20" style="1" customWidth="1"/>
    <col min="5140" max="5140" width="16.42578125" style="1" customWidth="1"/>
    <col min="5141" max="5141" width="18.42578125" style="1" customWidth="1"/>
    <col min="5142" max="5142" width="12.5703125" style="1" customWidth="1"/>
    <col min="5143" max="5143" width="1" style="1" customWidth="1"/>
    <col min="5144" max="5144" width="17.140625" style="1" customWidth="1"/>
    <col min="5145" max="5145" width="20.7109375" style="1" customWidth="1"/>
    <col min="5146" max="5146" width="17.7109375" style="1" customWidth="1"/>
    <col min="5147" max="5147" width="19" style="1" customWidth="1"/>
    <col min="5148" max="5148" width="19.7109375" style="1" customWidth="1"/>
    <col min="5149" max="5151" width="9.140625" style="1"/>
    <col min="5152" max="5152" width="16" style="1" customWidth="1"/>
    <col min="5153" max="5376" width="9.140625" style="1"/>
    <col min="5377" max="5377" width="5.28515625" style="1" customWidth="1"/>
    <col min="5378" max="5378" width="25.7109375" style="1" customWidth="1"/>
    <col min="5379" max="5389" width="0" style="1" hidden="1" customWidth="1"/>
    <col min="5390" max="5393" width="18.7109375" style="1" customWidth="1"/>
    <col min="5394" max="5394" width="20.140625" style="1" customWidth="1"/>
    <col min="5395" max="5395" width="20" style="1" customWidth="1"/>
    <col min="5396" max="5396" width="16.42578125" style="1" customWidth="1"/>
    <col min="5397" max="5397" width="18.42578125" style="1" customWidth="1"/>
    <col min="5398" max="5398" width="12.5703125" style="1" customWidth="1"/>
    <col min="5399" max="5399" width="1" style="1" customWidth="1"/>
    <col min="5400" max="5400" width="17.140625" style="1" customWidth="1"/>
    <col min="5401" max="5401" width="20.7109375" style="1" customWidth="1"/>
    <col min="5402" max="5402" width="17.7109375" style="1" customWidth="1"/>
    <col min="5403" max="5403" width="19" style="1" customWidth="1"/>
    <col min="5404" max="5404" width="19.7109375" style="1" customWidth="1"/>
    <col min="5405" max="5407" width="9.140625" style="1"/>
    <col min="5408" max="5408" width="16" style="1" customWidth="1"/>
    <col min="5409" max="5632" width="9.140625" style="1"/>
    <col min="5633" max="5633" width="5.28515625" style="1" customWidth="1"/>
    <col min="5634" max="5634" width="25.7109375" style="1" customWidth="1"/>
    <col min="5635" max="5645" width="0" style="1" hidden="1" customWidth="1"/>
    <col min="5646" max="5649" width="18.7109375" style="1" customWidth="1"/>
    <col min="5650" max="5650" width="20.140625" style="1" customWidth="1"/>
    <col min="5651" max="5651" width="20" style="1" customWidth="1"/>
    <col min="5652" max="5652" width="16.42578125" style="1" customWidth="1"/>
    <col min="5653" max="5653" width="18.42578125" style="1" customWidth="1"/>
    <col min="5654" max="5654" width="12.5703125" style="1" customWidth="1"/>
    <col min="5655" max="5655" width="1" style="1" customWidth="1"/>
    <col min="5656" max="5656" width="17.140625" style="1" customWidth="1"/>
    <col min="5657" max="5657" width="20.7109375" style="1" customWidth="1"/>
    <col min="5658" max="5658" width="17.7109375" style="1" customWidth="1"/>
    <col min="5659" max="5659" width="19" style="1" customWidth="1"/>
    <col min="5660" max="5660" width="19.7109375" style="1" customWidth="1"/>
    <col min="5661" max="5663" width="9.140625" style="1"/>
    <col min="5664" max="5664" width="16" style="1" customWidth="1"/>
    <col min="5665" max="5888" width="9.140625" style="1"/>
    <col min="5889" max="5889" width="5.28515625" style="1" customWidth="1"/>
    <col min="5890" max="5890" width="25.7109375" style="1" customWidth="1"/>
    <col min="5891" max="5901" width="0" style="1" hidden="1" customWidth="1"/>
    <col min="5902" max="5905" width="18.7109375" style="1" customWidth="1"/>
    <col min="5906" max="5906" width="20.140625" style="1" customWidth="1"/>
    <col min="5907" max="5907" width="20" style="1" customWidth="1"/>
    <col min="5908" max="5908" width="16.42578125" style="1" customWidth="1"/>
    <col min="5909" max="5909" width="18.42578125" style="1" customWidth="1"/>
    <col min="5910" max="5910" width="12.5703125" style="1" customWidth="1"/>
    <col min="5911" max="5911" width="1" style="1" customWidth="1"/>
    <col min="5912" max="5912" width="17.140625" style="1" customWidth="1"/>
    <col min="5913" max="5913" width="20.7109375" style="1" customWidth="1"/>
    <col min="5914" max="5914" width="17.7109375" style="1" customWidth="1"/>
    <col min="5915" max="5915" width="19" style="1" customWidth="1"/>
    <col min="5916" max="5916" width="19.7109375" style="1" customWidth="1"/>
    <col min="5917" max="5919" width="9.140625" style="1"/>
    <col min="5920" max="5920" width="16" style="1" customWidth="1"/>
    <col min="5921" max="6144" width="9.140625" style="1"/>
    <col min="6145" max="6145" width="5.28515625" style="1" customWidth="1"/>
    <col min="6146" max="6146" width="25.7109375" style="1" customWidth="1"/>
    <col min="6147" max="6157" width="0" style="1" hidden="1" customWidth="1"/>
    <col min="6158" max="6161" width="18.7109375" style="1" customWidth="1"/>
    <col min="6162" max="6162" width="20.140625" style="1" customWidth="1"/>
    <col min="6163" max="6163" width="20" style="1" customWidth="1"/>
    <col min="6164" max="6164" width="16.42578125" style="1" customWidth="1"/>
    <col min="6165" max="6165" width="18.42578125" style="1" customWidth="1"/>
    <col min="6166" max="6166" width="12.5703125" style="1" customWidth="1"/>
    <col min="6167" max="6167" width="1" style="1" customWidth="1"/>
    <col min="6168" max="6168" width="17.140625" style="1" customWidth="1"/>
    <col min="6169" max="6169" width="20.7109375" style="1" customWidth="1"/>
    <col min="6170" max="6170" width="17.7109375" style="1" customWidth="1"/>
    <col min="6171" max="6171" width="19" style="1" customWidth="1"/>
    <col min="6172" max="6172" width="19.7109375" style="1" customWidth="1"/>
    <col min="6173" max="6175" width="9.140625" style="1"/>
    <col min="6176" max="6176" width="16" style="1" customWidth="1"/>
    <col min="6177" max="6400" width="9.140625" style="1"/>
    <col min="6401" max="6401" width="5.28515625" style="1" customWidth="1"/>
    <col min="6402" max="6402" width="25.7109375" style="1" customWidth="1"/>
    <col min="6403" max="6413" width="0" style="1" hidden="1" customWidth="1"/>
    <col min="6414" max="6417" width="18.7109375" style="1" customWidth="1"/>
    <col min="6418" max="6418" width="20.140625" style="1" customWidth="1"/>
    <col min="6419" max="6419" width="20" style="1" customWidth="1"/>
    <col min="6420" max="6420" width="16.42578125" style="1" customWidth="1"/>
    <col min="6421" max="6421" width="18.42578125" style="1" customWidth="1"/>
    <col min="6422" max="6422" width="12.5703125" style="1" customWidth="1"/>
    <col min="6423" max="6423" width="1" style="1" customWidth="1"/>
    <col min="6424" max="6424" width="17.140625" style="1" customWidth="1"/>
    <col min="6425" max="6425" width="20.7109375" style="1" customWidth="1"/>
    <col min="6426" max="6426" width="17.7109375" style="1" customWidth="1"/>
    <col min="6427" max="6427" width="19" style="1" customWidth="1"/>
    <col min="6428" max="6428" width="19.7109375" style="1" customWidth="1"/>
    <col min="6429" max="6431" width="9.140625" style="1"/>
    <col min="6432" max="6432" width="16" style="1" customWidth="1"/>
    <col min="6433" max="6656" width="9.140625" style="1"/>
    <col min="6657" max="6657" width="5.28515625" style="1" customWidth="1"/>
    <col min="6658" max="6658" width="25.7109375" style="1" customWidth="1"/>
    <col min="6659" max="6669" width="0" style="1" hidden="1" customWidth="1"/>
    <col min="6670" max="6673" width="18.7109375" style="1" customWidth="1"/>
    <col min="6674" max="6674" width="20.140625" style="1" customWidth="1"/>
    <col min="6675" max="6675" width="20" style="1" customWidth="1"/>
    <col min="6676" max="6676" width="16.42578125" style="1" customWidth="1"/>
    <col min="6677" max="6677" width="18.42578125" style="1" customWidth="1"/>
    <col min="6678" max="6678" width="12.5703125" style="1" customWidth="1"/>
    <col min="6679" max="6679" width="1" style="1" customWidth="1"/>
    <col min="6680" max="6680" width="17.140625" style="1" customWidth="1"/>
    <col min="6681" max="6681" width="20.7109375" style="1" customWidth="1"/>
    <col min="6682" max="6682" width="17.7109375" style="1" customWidth="1"/>
    <col min="6683" max="6683" width="19" style="1" customWidth="1"/>
    <col min="6684" max="6684" width="19.7109375" style="1" customWidth="1"/>
    <col min="6685" max="6687" width="9.140625" style="1"/>
    <col min="6688" max="6688" width="16" style="1" customWidth="1"/>
    <col min="6689" max="6912" width="9.140625" style="1"/>
    <col min="6913" max="6913" width="5.28515625" style="1" customWidth="1"/>
    <col min="6914" max="6914" width="25.7109375" style="1" customWidth="1"/>
    <col min="6915" max="6925" width="0" style="1" hidden="1" customWidth="1"/>
    <col min="6926" max="6929" width="18.7109375" style="1" customWidth="1"/>
    <col min="6930" max="6930" width="20.140625" style="1" customWidth="1"/>
    <col min="6931" max="6931" width="20" style="1" customWidth="1"/>
    <col min="6932" max="6932" width="16.42578125" style="1" customWidth="1"/>
    <col min="6933" max="6933" width="18.42578125" style="1" customWidth="1"/>
    <col min="6934" max="6934" width="12.5703125" style="1" customWidth="1"/>
    <col min="6935" max="6935" width="1" style="1" customWidth="1"/>
    <col min="6936" max="6936" width="17.140625" style="1" customWidth="1"/>
    <col min="6937" max="6937" width="20.7109375" style="1" customWidth="1"/>
    <col min="6938" max="6938" width="17.7109375" style="1" customWidth="1"/>
    <col min="6939" max="6939" width="19" style="1" customWidth="1"/>
    <col min="6940" max="6940" width="19.7109375" style="1" customWidth="1"/>
    <col min="6941" max="6943" width="9.140625" style="1"/>
    <col min="6944" max="6944" width="16" style="1" customWidth="1"/>
    <col min="6945" max="7168" width="9.140625" style="1"/>
    <col min="7169" max="7169" width="5.28515625" style="1" customWidth="1"/>
    <col min="7170" max="7170" width="25.7109375" style="1" customWidth="1"/>
    <col min="7171" max="7181" width="0" style="1" hidden="1" customWidth="1"/>
    <col min="7182" max="7185" width="18.7109375" style="1" customWidth="1"/>
    <col min="7186" max="7186" width="20.140625" style="1" customWidth="1"/>
    <col min="7187" max="7187" width="20" style="1" customWidth="1"/>
    <col min="7188" max="7188" width="16.42578125" style="1" customWidth="1"/>
    <col min="7189" max="7189" width="18.42578125" style="1" customWidth="1"/>
    <col min="7190" max="7190" width="12.5703125" style="1" customWidth="1"/>
    <col min="7191" max="7191" width="1" style="1" customWidth="1"/>
    <col min="7192" max="7192" width="17.140625" style="1" customWidth="1"/>
    <col min="7193" max="7193" width="20.7109375" style="1" customWidth="1"/>
    <col min="7194" max="7194" width="17.7109375" style="1" customWidth="1"/>
    <col min="7195" max="7195" width="19" style="1" customWidth="1"/>
    <col min="7196" max="7196" width="19.7109375" style="1" customWidth="1"/>
    <col min="7197" max="7199" width="9.140625" style="1"/>
    <col min="7200" max="7200" width="16" style="1" customWidth="1"/>
    <col min="7201" max="7424" width="9.140625" style="1"/>
    <col min="7425" max="7425" width="5.28515625" style="1" customWidth="1"/>
    <col min="7426" max="7426" width="25.7109375" style="1" customWidth="1"/>
    <col min="7427" max="7437" width="0" style="1" hidden="1" customWidth="1"/>
    <col min="7438" max="7441" width="18.7109375" style="1" customWidth="1"/>
    <col min="7442" max="7442" width="20.140625" style="1" customWidth="1"/>
    <col min="7443" max="7443" width="20" style="1" customWidth="1"/>
    <col min="7444" max="7444" width="16.42578125" style="1" customWidth="1"/>
    <col min="7445" max="7445" width="18.42578125" style="1" customWidth="1"/>
    <col min="7446" max="7446" width="12.5703125" style="1" customWidth="1"/>
    <col min="7447" max="7447" width="1" style="1" customWidth="1"/>
    <col min="7448" max="7448" width="17.140625" style="1" customWidth="1"/>
    <col min="7449" max="7449" width="20.7109375" style="1" customWidth="1"/>
    <col min="7450" max="7450" width="17.7109375" style="1" customWidth="1"/>
    <col min="7451" max="7451" width="19" style="1" customWidth="1"/>
    <col min="7452" max="7452" width="19.7109375" style="1" customWidth="1"/>
    <col min="7453" max="7455" width="9.140625" style="1"/>
    <col min="7456" max="7456" width="16" style="1" customWidth="1"/>
    <col min="7457" max="7680" width="9.140625" style="1"/>
    <col min="7681" max="7681" width="5.28515625" style="1" customWidth="1"/>
    <col min="7682" max="7682" width="25.7109375" style="1" customWidth="1"/>
    <col min="7683" max="7693" width="0" style="1" hidden="1" customWidth="1"/>
    <col min="7694" max="7697" width="18.7109375" style="1" customWidth="1"/>
    <col min="7698" max="7698" width="20.140625" style="1" customWidth="1"/>
    <col min="7699" max="7699" width="20" style="1" customWidth="1"/>
    <col min="7700" max="7700" width="16.42578125" style="1" customWidth="1"/>
    <col min="7701" max="7701" width="18.42578125" style="1" customWidth="1"/>
    <col min="7702" max="7702" width="12.5703125" style="1" customWidth="1"/>
    <col min="7703" max="7703" width="1" style="1" customWidth="1"/>
    <col min="7704" max="7704" width="17.140625" style="1" customWidth="1"/>
    <col min="7705" max="7705" width="20.7109375" style="1" customWidth="1"/>
    <col min="7706" max="7706" width="17.7109375" style="1" customWidth="1"/>
    <col min="7707" max="7707" width="19" style="1" customWidth="1"/>
    <col min="7708" max="7708" width="19.7109375" style="1" customWidth="1"/>
    <col min="7709" max="7711" width="9.140625" style="1"/>
    <col min="7712" max="7712" width="16" style="1" customWidth="1"/>
    <col min="7713" max="7936" width="9.140625" style="1"/>
    <col min="7937" max="7937" width="5.28515625" style="1" customWidth="1"/>
    <col min="7938" max="7938" width="25.7109375" style="1" customWidth="1"/>
    <col min="7939" max="7949" width="0" style="1" hidden="1" customWidth="1"/>
    <col min="7950" max="7953" width="18.7109375" style="1" customWidth="1"/>
    <col min="7954" max="7954" width="20.140625" style="1" customWidth="1"/>
    <col min="7955" max="7955" width="20" style="1" customWidth="1"/>
    <col min="7956" max="7956" width="16.42578125" style="1" customWidth="1"/>
    <col min="7957" max="7957" width="18.42578125" style="1" customWidth="1"/>
    <col min="7958" max="7958" width="12.5703125" style="1" customWidth="1"/>
    <col min="7959" max="7959" width="1" style="1" customWidth="1"/>
    <col min="7960" max="7960" width="17.140625" style="1" customWidth="1"/>
    <col min="7961" max="7961" width="20.7109375" style="1" customWidth="1"/>
    <col min="7962" max="7962" width="17.7109375" style="1" customWidth="1"/>
    <col min="7963" max="7963" width="19" style="1" customWidth="1"/>
    <col min="7964" max="7964" width="19.7109375" style="1" customWidth="1"/>
    <col min="7965" max="7967" width="9.140625" style="1"/>
    <col min="7968" max="7968" width="16" style="1" customWidth="1"/>
    <col min="7969" max="8192" width="9.140625" style="1"/>
    <col min="8193" max="8193" width="5.28515625" style="1" customWidth="1"/>
    <col min="8194" max="8194" width="25.7109375" style="1" customWidth="1"/>
    <col min="8195" max="8205" width="0" style="1" hidden="1" customWidth="1"/>
    <col min="8206" max="8209" width="18.7109375" style="1" customWidth="1"/>
    <col min="8210" max="8210" width="20.140625" style="1" customWidth="1"/>
    <col min="8211" max="8211" width="20" style="1" customWidth="1"/>
    <col min="8212" max="8212" width="16.42578125" style="1" customWidth="1"/>
    <col min="8213" max="8213" width="18.42578125" style="1" customWidth="1"/>
    <col min="8214" max="8214" width="12.5703125" style="1" customWidth="1"/>
    <col min="8215" max="8215" width="1" style="1" customWidth="1"/>
    <col min="8216" max="8216" width="17.140625" style="1" customWidth="1"/>
    <col min="8217" max="8217" width="20.7109375" style="1" customWidth="1"/>
    <col min="8218" max="8218" width="17.7109375" style="1" customWidth="1"/>
    <col min="8219" max="8219" width="19" style="1" customWidth="1"/>
    <col min="8220" max="8220" width="19.7109375" style="1" customWidth="1"/>
    <col min="8221" max="8223" width="9.140625" style="1"/>
    <col min="8224" max="8224" width="16" style="1" customWidth="1"/>
    <col min="8225" max="8448" width="9.140625" style="1"/>
    <col min="8449" max="8449" width="5.28515625" style="1" customWidth="1"/>
    <col min="8450" max="8450" width="25.7109375" style="1" customWidth="1"/>
    <col min="8451" max="8461" width="0" style="1" hidden="1" customWidth="1"/>
    <col min="8462" max="8465" width="18.7109375" style="1" customWidth="1"/>
    <col min="8466" max="8466" width="20.140625" style="1" customWidth="1"/>
    <col min="8467" max="8467" width="20" style="1" customWidth="1"/>
    <col min="8468" max="8468" width="16.42578125" style="1" customWidth="1"/>
    <col min="8469" max="8469" width="18.42578125" style="1" customWidth="1"/>
    <col min="8470" max="8470" width="12.5703125" style="1" customWidth="1"/>
    <col min="8471" max="8471" width="1" style="1" customWidth="1"/>
    <col min="8472" max="8472" width="17.140625" style="1" customWidth="1"/>
    <col min="8473" max="8473" width="20.7109375" style="1" customWidth="1"/>
    <col min="8474" max="8474" width="17.7109375" style="1" customWidth="1"/>
    <col min="8475" max="8475" width="19" style="1" customWidth="1"/>
    <col min="8476" max="8476" width="19.7109375" style="1" customWidth="1"/>
    <col min="8477" max="8479" width="9.140625" style="1"/>
    <col min="8480" max="8480" width="16" style="1" customWidth="1"/>
    <col min="8481" max="8704" width="9.140625" style="1"/>
    <col min="8705" max="8705" width="5.28515625" style="1" customWidth="1"/>
    <col min="8706" max="8706" width="25.7109375" style="1" customWidth="1"/>
    <col min="8707" max="8717" width="0" style="1" hidden="1" customWidth="1"/>
    <col min="8718" max="8721" width="18.7109375" style="1" customWidth="1"/>
    <col min="8722" max="8722" width="20.140625" style="1" customWidth="1"/>
    <col min="8723" max="8723" width="20" style="1" customWidth="1"/>
    <col min="8724" max="8724" width="16.42578125" style="1" customWidth="1"/>
    <col min="8725" max="8725" width="18.42578125" style="1" customWidth="1"/>
    <col min="8726" max="8726" width="12.5703125" style="1" customWidth="1"/>
    <col min="8727" max="8727" width="1" style="1" customWidth="1"/>
    <col min="8728" max="8728" width="17.140625" style="1" customWidth="1"/>
    <col min="8729" max="8729" width="20.7109375" style="1" customWidth="1"/>
    <col min="8730" max="8730" width="17.7109375" style="1" customWidth="1"/>
    <col min="8731" max="8731" width="19" style="1" customWidth="1"/>
    <col min="8732" max="8732" width="19.7109375" style="1" customWidth="1"/>
    <col min="8733" max="8735" width="9.140625" style="1"/>
    <col min="8736" max="8736" width="16" style="1" customWidth="1"/>
    <col min="8737" max="8960" width="9.140625" style="1"/>
    <col min="8961" max="8961" width="5.28515625" style="1" customWidth="1"/>
    <col min="8962" max="8962" width="25.7109375" style="1" customWidth="1"/>
    <col min="8963" max="8973" width="0" style="1" hidden="1" customWidth="1"/>
    <col min="8974" max="8977" width="18.7109375" style="1" customWidth="1"/>
    <col min="8978" max="8978" width="20.140625" style="1" customWidth="1"/>
    <col min="8979" max="8979" width="20" style="1" customWidth="1"/>
    <col min="8980" max="8980" width="16.42578125" style="1" customWidth="1"/>
    <col min="8981" max="8981" width="18.42578125" style="1" customWidth="1"/>
    <col min="8982" max="8982" width="12.5703125" style="1" customWidth="1"/>
    <col min="8983" max="8983" width="1" style="1" customWidth="1"/>
    <col min="8984" max="8984" width="17.140625" style="1" customWidth="1"/>
    <col min="8985" max="8985" width="20.7109375" style="1" customWidth="1"/>
    <col min="8986" max="8986" width="17.7109375" style="1" customWidth="1"/>
    <col min="8987" max="8987" width="19" style="1" customWidth="1"/>
    <col min="8988" max="8988" width="19.7109375" style="1" customWidth="1"/>
    <col min="8989" max="8991" width="9.140625" style="1"/>
    <col min="8992" max="8992" width="16" style="1" customWidth="1"/>
    <col min="8993" max="9216" width="9.140625" style="1"/>
    <col min="9217" max="9217" width="5.28515625" style="1" customWidth="1"/>
    <col min="9218" max="9218" width="25.7109375" style="1" customWidth="1"/>
    <col min="9219" max="9229" width="0" style="1" hidden="1" customWidth="1"/>
    <col min="9230" max="9233" width="18.7109375" style="1" customWidth="1"/>
    <col min="9234" max="9234" width="20.140625" style="1" customWidth="1"/>
    <col min="9235" max="9235" width="20" style="1" customWidth="1"/>
    <col min="9236" max="9236" width="16.42578125" style="1" customWidth="1"/>
    <col min="9237" max="9237" width="18.42578125" style="1" customWidth="1"/>
    <col min="9238" max="9238" width="12.5703125" style="1" customWidth="1"/>
    <col min="9239" max="9239" width="1" style="1" customWidth="1"/>
    <col min="9240" max="9240" width="17.140625" style="1" customWidth="1"/>
    <col min="9241" max="9241" width="20.7109375" style="1" customWidth="1"/>
    <col min="9242" max="9242" width="17.7109375" style="1" customWidth="1"/>
    <col min="9243" max="9243" width="19" style="1" customWidth="1"/>
    <col min="9244" max="9244" width="19.7109375" style="1" customWidth="1"/>
    <col min="9245" max="9247" width="9.140625" style="1"/>
    <col min="9248" max="9248" width="16" style="1" customWidth="1"/>
    <col min="9249" max="9472" width="9.140625" style="1"/>
    <col min="9473" max="9473" width="5.28515625" style="1" customWidth="1"/>
    <col min="9474" max="9474" width="25.7109375" style="1" customWidth="1"/>
    <col min="9475" max="9485" width="0" style="1" hidden="1" customWidth="1"/>
    <col min="9486" max="9489" width="18.7109375" style="1" customWidth="1"/>
    <col min="9490" max="9490" width="20.140625" style="1" customWidth="1"/>
    <col min="9491" max="9491" width="20" style="1" customWidth="1"/>
    <col min="9492" max="9492" width="16.42578125" style="1" customWidth="1"/>
    <col min="9493" max="9493" width="18.42578125" style="1" customWidth="1"/>
    <col min="9494" max="9494" width="12.5703125" style="1" customWidth="1"/>
    <col min="9495" max="9495" width="1" style="1" customWidth="1"/>
    <col min="9496" max="9496" width="17.140625" style="1" customWidth="1"/>
    <col min="9497" max="9497" width="20.7109375" style="1" customWidth="1"/>
    <col min="9498" max="9498" width="17.7109375" style="1" customWidth="1"/>
    <col min="9499" max="9499" width="19" style="1" customWidth="1"/>
    <col min="9500" max="9500" width="19.7109375" style="1" customWidth="1"/>
    <col min="9501" max="9503" width="9.140625" style="1"/>
    <col min="9504" max="9504" width="16" style="1" customWidth="1"/>
    <col min="9505" max="9728" width="9.140625" style="1"/>
    <col min="9729" max="9729" width="5.28515625" style="1" customWidth="1"/>
    <col min="9730" max="9730" width="25.7109375" style="1" customWidth="1"/>
    <col min="9731" max="9741" width="0" style="1" hidden="1" customWidth="1"/>
    <col min="9742" max="9745" width="18.7109375" style="1" customWidth="1"/>
    <col min="9746" max="9746" width="20.140625" style="1" customWidth="1"/>
    <col min="9747" max="9747" width="20" style="1" customWidth="1"/>
    <col min="9748" max="9748" width="16.42578125" style="1" customWidth="1"/>
    <col min="9749" max="9749" width="18.42578125" style="1" customWidth="1"/>
    <col min="9750" max="9750" width="12.5703125" style="1" customWidth="1"/>
    <col min="9751" max="9751" width="1" style="1" customWidth="1"/>
    <col min="9752" max="9752" width="17.140625" style="1" customWidth="1"/>
    <col min="9753" max="9753" width="20.7109375" style="1" customWidth="1"/>
    <col min="9754" max="9754" width="17.7109375" style="1" customWidth="1"/>
    <col min="9755" max="9755" width="19" style="1" customWidth="1"/>
    <col min="9756" max="9756" width="19.7109375" style="1" customWidth="1"/>
    <col min="9757" max="9759" width="9.140625" style="1"/>
    <col min="9760" max="9760" width="16" style="1" customWidth="1"/>
    <col min="9761" max="9984" width="9.140625" style="1"/>
    <col min="9985" max="9985" width="5.28515625" style="1" customWidth="1"/>
    <col min="9986" max="9986" width="25.7109375" style="1" customWidth="1"/>
    <col min="9987" max="9997" width="0" style="1" hidden="1" customWidth="1"/>
    <col min="9998" max="10001" width="18.7109375" style="1" customWidth="1"/>
    <col min="10002" max="10002" width="20.140625" style="1" customWidth="1"/>
    <col min="10003" max="10003" width="20" style="1" customWidth="1"/>
    <col min="10004" max="10004" width="16.42578125" style="1" customWidth="1"/>
    <col min="10005" max="10005" width="18.42578125" style="1" customWidth="1"/>
    <col min="10006" max="10006" width="12.5703125" style="1" customWidth="1"/>
    <col min="10007" max="10007" width="1" style="1" customWidth="1"/>
    <col min="10008" max="10008" width="17.140625" style="1" customWidth="1"/>
    <col min="10009" max="10009" width="20.7109375" style="1" customWidth="1"/>
    <col min="10010" max="10010" width="17.7109375" style="1" customWidth="1"/>
    <col min="10011" max="10011" width="19" style="1" customWidth="1"/>
    <col min="10012" max="10012" width="19.7109375" style="1" customWidth="1"/>
    <col min="10013" max="10015" width="9.140625" style="1"/>
    <col min="10016" max="10016" width="16" style="1" customWidth="1"/>
    <col min="10017" max="10240" width="9.140625" style="1"/>
    <col min="10241" max="10241" width="5.28515625" style="1" customWidth="1"/>
    <col min="10242" max="10242" width="25.7109375" style="1" customWidth="1"/>
    <col min="10243" max="10253" width="0" style="1" hidden="1" customWidth="1"/>
    <col min="10254" max="10257" width="18.7109375" style="1" customWidth="1"/>
    <col min="10258" max="10258" width="20.140625" style="1" customWidth="1"/>
    <col min="10259" max="10259" width="20" style="1" customWidth="1"/>
    <col min="10260" max="10260" width="16.42578125" style="1" customWidth="1"/>
    <col min="10261" max="10261" width="18.42578125" style="1" customWidth="1"/>
    <col min="10262" max="10262" width="12.5703125" style="1" customWidth="1"/>
    <col min="10263" max="10263" width="1" style="1" customWidth="1"/>
    <col min="10264" max="10264" width="17.140625" style="1" customWidth="1"/>
    <col min="10265" max="10265" width="20.7109375" style="1" customWidth="1"/>
    <col min="10266" max="10266" width="17.7109375" style="1" customWidth="1"/>
    <col min="10267" max="10267" width="19" style="1" customWidth="1"/>
    <col min="10268" max="10268" width="19.7109375" style="1" customWidth="1"/>
    <col min="10269" max="10271" width="9.140625" style="1"/>
    <col min="10272" max="10272" width="16" style="1" customWidth="1"/>
    <col min="10273" max="10496" width="9.140625" style="1"/>
    <col min="10497" max="10497" width="5.28515625" style="1" customWidth="1"/>
    <col min="10498" max="10498" width="25.7109375" style="1" customWidth="1"/>
    <col min="10499" max="10509" width="0" style="1" hidden="1" customWidth="1"/>
    <col min="10510" max="10513" width="18.7109375" style="1" customWidth="1"/>
    <col min="10514" max="10514" width="20.140625" style="1" customWidth="1"/>
    <col min="10515" max="10515" width="20" style="1" customWidth="1"/>
    <col min="10516" max="10516" width="16.42578125" style="1" customWidth="1"/>
    <col min="10517" max="10517" width="18.42578125" style="1" customWidth="1"/>
    <col min="10518" max="10518" width="12.5703125" style="1" customWidth="1"/>
    <col min="10519" max="10519" width="1" style="1" customWidth="1"/>
    <col min="10520" max="10520" width="17.140625" style="1" customWidth="1"/>
    <col min="10521" max="10521" width="20.7109375" style="1" customWidth="1"/>
    <col min="10522" max="10522" width="17.7109375" style="1" customWidth="1"/>
    <col min="10523" max="10523" width="19" style="1" customWidth="1"/>
    <col min="10524" max="10524" width="19.7109375" style="1" customWidth="1"/>
    <col min="10525" max="10527" width="9.140625" style="1"/>
    <col min="10528" max="10528" width="16" style="1" customWidth="1"/>
    <col min="10529" max="10752" width="9.140625" style="1"/>
    <col min="10753" max="10753" width="5.28515625" style="1" customWidth="1"/>
    <col min="10754" max="10754" width="25.7109375" style="1" customWidth="1"/>
    <col min="10755" max="10765" width="0" style="1" hidden="1" customWidth="1"/>
    <col min="10766" max="10769" width="18.7109375" style="1" customWidth="1"/>
    <col min="10770" max="10770" width="20.140625" style="1" customWidth="1"/>
    <col min="10771" max="10771" width="20" style="1" customWidth="1"/>
    <col min="10772" max="10772" width="16.42578125" style="1" customWidth="1"/>
    <col min="10773" max="10773" width="18.42578125" style="1" customWidth="1"/>
    <col min="10774" max="10774" width="12.5703125" style="1" customWidth="1"/>
    <col min="10775" max="10775" width="1" style="1" customWidth="1"/>
    <col min="10776" max="10776" width="17.140625" style="1" customWidth="1"/>
    <col min="10777" max="10777" width="20.7109375" style="1" customWidth="1"/>
    <col min="10778" max="10778" width="17.7109375" style="1" customWidth="1"/>
    <col min="10779" max="10779" width="19" style="1" customWidth="1"/>
    <col min="10780" max="10780" width="19.7109375" style="1" customWidth="1"/>
    <col min="10781" max="10783" width="9.140625" style="1"/>
    <col min="10784" max="10784" width="16" style="1" customWidth="1"/>
    <col min="10785" max="11008" width="9.140625" style="1"/>
    <col min="11009" max="11009" width="5.28515625" style="1" customWidth="1"/>
    <col min="11010" max="11010" width="25.7109375" style="1" customWidth="1"/>
    <col min="11011" max="11021" width="0" style="1" hidden="1" customWidth="1"/>
    <col min="11022" max="11025" width="18.7109375" style="1" customWidth="1"/>
    <col min="11026" max="11026" width="20.140625" style="1" customWidth="1"/>
    <col min="11027" max="11027" width="20" style="1" customWidth="1"/>
    <col min="11028" max="11028" width="16.42578125" style="1" customWidth="1"/>
    <col min="11029" max="11029" width="18.42578125" style="1" customWidth="1"/>
    <col min="11030" max="11030" width="12.5703125" style="1" customWidth="1"/>
    <col min="11031" max="11031" width="1" style="1" customWidth="1"/>
    <col min="11032" max="11032" width="17.140625" style="1" customWidth="1"/>
    <col min="11033" max="11033" width="20.7109375" style="1" customWidth="1"/>
    <col min="11034" max="11034" width="17.7109375" style="1" customWidth="1"/>
    <col min="11035" max="11035" width="19" style="1" customWidth="1"/>
    <col min="11036" max="11036" width="19.7109375" style="1" customWidth="1"/>
    <col min="11037" max="11039" width="9.140625" style="1"/>
    <col min="11040" max="11040" width="16" style="1" customWidth="1"/>
    <col min="11041" max="11264" width="9.140625" style="1"/>
    <col min="11265" max="11265" width="5.28515625" style="1" customWidth="1"/>
    <col min="11266" max="11266" width="25.7109375" style="1" customWidth="1"/>
    <col min="11267" max="11277" width="0" style="1" hidden="1" customWidth="1"/>
    <col min="11278" max="11281" width="18.7109375" style="1" customWidth="1"/>
    <col min="11282" max="11282" width="20.140625" style="1" customWidth="1"/>
    <col min="11283" max="11283" width="20" style="1" customWidth="1"/>
    <col min="11284" max="11284" width="16.42578125" style="1" customWidth="1"/>
    <col min="11285" max="11285" width="18.42578125" style="1" customWidth="1"/>
    <col min="11286" max="11286" width="12.5703125" style="1" customWidth="1"/>
    <col min="11287" max="11287" width="1" style="1" customWidth="1"/>
    <col min="11288" max="11288" width="17.140625" style="1" customWidth="1"/>
    <col min="11289" max="11289" width="20.7109375" style="1" customWidth="1"/>
    <col min="11290" max="11290" width="17.7109375" style="1" customWidth="1"/>
    <col min="11291" max="11291" width="19" style="1" customWidth="1"/>
    <col min="11292" max="11292" width="19.7109375" style="1" customWidth="1"/>
    <col min="11293" max="11295" width="9.140625" style="1"/>
    <col min="11296" max="11296" width="16" style="1" customWidth="1"/>
    <col min="11297" max="11520" width="9.140625" style="1"/>
    <col min="11521" max="11521" width="5.28515625" style="1" customWidth="1"/>
    <col min="11522" max="11522" width="25.7109375" style="1" customWidth="1"/>
    <col min="11523" max="11533" width="0" style="1" hidden="1" customWidth="1"/>
    <col min="11534" max="11537" width="18.7109375" style="1" customWidth="1"/>
    <col min="11538" max="11538" width="20.140625" style="1" customWidth="1"/>
    <col min="11539" max="11539" width="20" style="1" customWidth="1"/>
    <col min="11540" max="11540" width="16.42578125" style="1" customWidth="1"/>
    <col min="11541" max="11541" width="18.42578125" style="1" customWidth="1"/>
    <col min="11542" max="11542" width="12.5703125" style="1" customWidth="1"/>
    <col min="11543" max="11543" width="1" style="1" customWidth="1"/>
    <col min="11544" max="11544" width="17.140625" style="1" customWidth="1"/>
    <col min="11545" max="11545" width="20.7109375" style="1" customWidth="1"/>
    <col min="11546" max="11546" width="17.7109375" style="1" customWidth="1"/>
    <col min="11547" max="11547" width="19" style="1" customWidth="1"/>
    <col min="11548" max="11548" width="19.7109375" style="1" customWidth="1"/>
    <col min="11549" max="11551" width="9.140625" style="1"/>
    <col min="11552" max="11552" width="16" style="1" customWidth="1"/>
    <col min="11553" max="11776" width="9.140625" style="1"/>
    <col min="11777" max="11777" width="5.28515625" style="1" customWidth="1"/>
    <col min="11778" max="11778" width="25.7109375" style="1" customWidth="1"/>
    <col min="11779" max="11789" width="0" style="1" hidden="1" customWidth="1"/>
    <col min="11790" max="11793" width="18.7109375" style="1" customWidth="1"/>
    <col min="11794" max="11794" width="20.140625" style="1" customWidth="1"/>
    <col min="11795" max="11795" width="20" style="1" customWidth="1"/>
    <col min="11796" max="11796" width="16.42578125" style="1" customWidth="1"/>
    <col min="11797" max="11797" width="18.42578125" style="1" customWidth="1"/>
    <col min="11798" max="11798" width="12.5703125" style="1" customWidth="1"/>
    <col min="11799" max="11799" width="1" style="1" customWidth="1"/>
    <col min="11800" max="11800" width="17.140625" style="1" customWidth="1"/>
    <col min="11801" max="11801" width="20.7109375" style="1" customWidth="1"/>
    <col min="11802" max="11802" width="17.7109375" style="1" customWidth="1"/>
    <col min="11803" max="11803" width="19" style="1" customWidth="1"/>
    <col min="11804" max="11804" width="19.7109375" style="1" customWidth="1"/>
    <col min="11805" max="11807" width="9.140625" style="1"/>
    <col min="11808" max="11808" width="16" style="1" customWidth="1"/>
    <col min="11809" max="12032" width="9.140625" style="1"/>
    <col min="12033" max="12033" width="5.28515625" style="1" customWidth="1"/>
    <col min="12034" max="12034" width="25.7109375" style="1" customWidth="1"/>
    <col min="12035" max="12045" width="0" style="1" hidden="1" customWidth="1"/>
    <col min="12046" max="12049" width="18.7109375" style="1" customWidth="1"/>
    <col min="12050" max="12050" width="20.140625" style="1" customWidth="1"/>
    <col min="12051" max="12051" width="20" style="1" customWidth="1"/>
    <col min="12052" max="12052" width="16.42578125" style="1" customWidth="1"/>
    <col min="12053" max="12053" width="18.42578125" style="1" customWidth="1"/>
    <col min="12054" max="12054" width="12.5703125" style="1" customWidth="1"/>
    <col min="12055" max="12055" width="1" style="1" customWidth="1"/>
    <col min="12056" max="12056" width="17.140625" style="1" customWidth="1"/>
    <col min="12057" max="12057" width="20.7109375" style="1" customWidth="1"/>
    <col min="12058" max="12058" width="17.7109375" style="1" customWidth="1"/>
    <col min="12059" max="12059" width="19" style="1" customWidth="1"/>
    <col min="12060" max="12060" width="19.7109375" style="1" customWidth="1"/>
    <col min="12061" max="12063" width="9.140625" style="1"/>
    <col min="12064" max="12064" width="16" style="1" customWidth="1"/>
    <col min="12065" max="12288" width="9.140625" style="1"/>
    <col min="12289" max="12289" width="5.28515625" style="1" customWidth="1"/>
    <col min="12290" max="12290" width="25.7109375" style="1" customWidth="1"/>
    <col min="12291" max="12301" width="0" style="1" hidden="1" customWidth="1"/>
    <col min="12302" max="12305" width="18.7109375" style="1" customWidth="1"/>
    <col min="12306" max="12306" width="20.140625" style="1" customWidth="1"/>
    <col min="12307" max="12307" width="20" style="1" customWidth="1"/>
    <col min="12308" max="12308" width="16.42578125" style="1" customWidth="1"/>
    <col min="12309" max="12309" width="18.42578125" style="1" customWidth="1"/>
    <col min="12310" max="12310" width="12.5703125" style="1" customWidth="1"/>
    <col min="12311" max="12311" width="1" style="1" customWidth="1"/>
    <col min="12312" max="12312" width="17.140625" style="1" customWidth="1"/>
    <col min="12313" max="12313" width="20.7109375" style="1" customWidth="1"/>
    <col min="12314" max="12314" width="17.7109375" style="1" customWidth="1"/>
    <col min="12315" max="12315" width="19" style="1" customWidth="1"/>
    <col min="12316" max="12316" width="19.7109375" style="1" customWidth="1"/>
    <col min="12317" max="12319" width="9.140625" style="1"/>
    <col min="12320" max="12320" width="16" style="1" customWidth="1"/>
    <col min="12321" max="12544" width="9.140625" style="1"/>
    <col min="12545" max="12545" width="5.28515625" style="1" customWidth="1"/>
    <col min="12546" max="12546" width="25.7109375" style="1" customWidth="1"/>
    <col min="12547" max="12557" width="0" style="1" hidden="1" customWidth="1"/>
    <col min="12558" max="12561" width="18.7109375" style="1" customWidth="1"/>
    <col min="12562" max="12562" width="20.140625" style="1" customWidth="1"/>
    <col min="12563" max="12563" width="20" style="1" customWidth="1"/>
    <col min="12564" max="12564" width="16.42578125" style="1" customWidth="1"/>
    <col min="12565" max="12565" width="18.42578125" style="1" customWidth="1"/>
    <col min="12566" max="12566" width="12.5703125" style="1" customWidth="1"/>
    <col min="12567" max="12567" width="1" style="1" customWidth="1"/>
    <col min="12568" max="12568" width="17.140625" style="1" customWidth="1"/>
    <col min="12569" max="12569" width="20.7109375" style="1" customWidth="1"/>
    <col min="12570" max="12570" width="17.7109375" style="1" customWidth="1"/>
    <col min="12571" max="12571" width="19" style="1" customWidth="1"/>
    <col min="12572" max="12572" width="19.7109375" style="1" customWidth="1"/>
    <col min="12573" max="12575" width="9.140625" style="1"/>
    <col min="12576" max="12576" width="16" style="1" customWidth="1"/>
    <col min="12577" max="12800" width="9.140625" style="1"/>
    <col min="12801" max="12801" width="5.28515625" style="1" customWidth="1"/>
    <col min="12802" max="12802" width="25.7109375" style="1" customWidth="1"/>
    <col min="12803" max="12813" width="0" style="1" hidden="1" customWidth="1"/>
    <col min="12814" max="12817" width="18.7109375" style="1" customWidth="1"/>
    <col min="12818" max="12818" width="20.140625" style="1" customWidth="1"/>
    <col min="12819" max="12819" width="20" style="1" customWidth="1"/>
    <col min="12820" max="12820" width="16.42578125" style="1" customWidth="1"/>
    <col min="12821" max="12821" width="18.42578125" style="1" customWidth="1"/>
    <col min="12822" max="12822" width="12.5703125" style="1" customWidth="1"/>
    <col min="12823" max="12823" width="1" style="1" customWidth="1"/>
    <col min="12824" max="12824" width="17.140625" style="1" customWidth="1"/>
    <col min="12825" max="12825" width="20.7109375" style="1" customWidth="1"/>
    <col min="12826" max="12826" width="17.7109375" style="1" customWidth="1"/>
    <col min="12827" max="12827" width="19" style="1" customWidth="1"/>
    <col min="12828" max="12828" width="19.7109375" style="1" customWidth="1"/>
    <col min="12829" max="12831" width="9.140625" style="1"/>
    <col min="12832" max="12832" width="16" style="1" customWidth="1"/>
    <col min="12833" max="13056" width="9.140625" style="1"/>
    <col min="13057" max="13057" width="5.28515625" style="1" customWidth="1"/>
    <col min="13058" max="13058" width="25.7109375" style="1" customWidth="1"/>
    <col min="13059" max="13069" width="0" style="1" hidden="1" customWidth="1"/>
    <col min="13070" max="13073" width="18.7109375" style="1" customWidth="1"/>
    <col min="13074" max="13074" width="20.140625" style="1" customWidth="1"/>
    <col min="13075" max="13075" width="20" style="1" customWidth="1"/>
    <col min="13076" max="13076" width="16.42578125" style="1" customWidth="1"/>
    <col min="13077" max="13077" width="18.42578125" style="1" customWidth="1"/>
    <col min="13078" max="13078" width="12.5703125" style="1" customWidth="1"/>
    <col min="13079" max="13079" width="1" style="1" customWidth="1"/>
    <col min="13080" max="13080" width="17.140625" style="1" customWidth="1"/>
    <col min="13081" max="13081" width="20.7109375" style="1" customWidth="1"/>
    <col min="13082" max="13082" width="17.7109375" style="1" customWidth="1"/>
    <col min="13083" max="13083" width="19" style="1" customWidth="1"/>
    <col min="13084" max="13084" width="19.7109375" style="1" customWidth="1"/>
    <col min="13085" max="13087" width="9.140625" style="1"/>
    <col min="13088" max="13088" width="16" style="1" customWidth="1"/>
    <col min="13089" max="13312" width="9.140625" style="1"/>
    <col min="13313" max="13313" width="5.28515625" style="1" customWidth="1"/>
    <col min="13314" max="13314" width="25.7109375" style="1" customWidth="1"/>
    <col min="13315" max="13325" width="0" style="1" hidden="1" customWidth="1"/>
    <col min="13326" max="13329" width="18.7109375" style="1" customWidth="1"/>
    <col min="13330" max="13330" width="20.140625" style="1" customWidth="1"/>
    <col min="13331" max="13331" width="20" style="1" customWidth="1"/>
    <col min="13332" max="13332" width="16.42578125" style="1" customWidth="1"/>
    <col min="13333" max="13333" width="18.42578125" style="1" customWidth="1"/>
    <col min="13334" max="13334" width="12.5703125" style="1" customWidth="1"/>
    <col min="13335" max="13335" width="1" style="1" customWidth="1"/>
    <col min="13336" max="13336" width="17.140625" style="1" customWidth="1"/>
    <col min="13337" max="13337" width="20.7109375" style="1" customWidth="1"/>
    <col min="13338" max="13338" width="17.7109375" style="1" customWidth="1"/>
    <col min="13339" max="13339" width="19" style="1" customWidth="1"/>
    <col min="13340" max="13340" width="19.7109375" style="1" customWidth="1"/>
    <col min="13341" max="13343" width="9.140625" style="1"/>
    <col min="13344" max="13344" width="16" style="1" customWidth="1"/>
    <col min="13345" max="13568" width="9.140625" style="1"/>
    <col min="13569" max="13569" width="5.28515625" style="1" customWidth="1"/>
    <col min="13570" max="13570" width="25.7109375" style="1" customWidth="1"/>
    <col min="13571" max="13581" width="0" style="1" hidden="1" customWidth="1"/>
    <col min="13582" max="13585" width="18.7109375" style="1" customWidth="1"/>
    <col min="13586" max="13586" width="20.140625" style="1" customWidth="1"/>
    <col min="13587" max="13587" width="20" style="1" customWidth="1"/>
    <col min="13588" max="13588" width="16.42578125" style="1" customWidth="1"/>
    <col min="13589" max="13589" width="18.42578125" style="1" customWidth="1"/>
    <col min="13590" max="13590" width="12.5703125" style="1" customWidth="1"/>
    <col min="13591" max="13591" width="1" style="1" customWidth="1"/>
    <col min="13592" max="13592" width="17.140625" style="1" customWidth="1"/>
    <col min="13593" max="13593" width="20.7109375" style="1" customWidth="1"/>
    <col min="13594" max="13594" width="17.7109375" style="1" customWidth="1"/>
    <col min="13595" max="13595" width="19" style="1" customWidth="1"/>
    <col min="13596" max="13596" width="19.7109375" style="1" customWidth="1"/>
    <col min="13597" max="13599" width="9.140625" style="1"/>
    <col min="13600" max="13600" width="16" style="1" customWidth="1"/>
    <col min="13601" max="13824" width="9.140625" style="1"/>
    <col min="13825" max="13825" width="5.28515625" style="1" customWidth="1"/>
    <col min="13826" max="13826" width="25.7109375" style="1" customWidth="1"/>
    <col min="13827" max="13837" width="0" style="1" hidden="1" customWidth="1"/>
    <col min="13838" max="13841" width="18.7109375" style="1" customWidth="1"/>
    <col min="13842" max="13842" width="20.140625" style="1" customWidth="1"/>
    <col min="13843" max="13843" width="20" style="1" customWidth="1"/>
    <col min="13844" max="13844" width="16.42578125" style="1" customWidth="1"/>
    <col min="13845" max="13845" width="18.42578125" style="1" customWidth="1"/>
    <col min="13846" max="13846" width="12.5703125" style="1" customWidth="1"/>
    <col min="13847" max="13847" width="1" style="1" customWidth="1"/>
    <col min="13848" max="13848" width="17.140625" style="1" customWidth="1"/>
    <col min="13849" max="13849" width="20.7109375" style="1" customWidth="1"/>
    <col min="13850" max="13850" width="17.7109375" style="1" customWidth="1"/>
    <col min="13851" max="13851" width="19" style="1" customWidth="1"/>
    <col min="13852" max="13852" width="19.7109375" style="1" customWidth="1"/>
    <col min="13853" max="13855" width="9.140625" style="1"/>
    <col min="13856" max="13856" width="16" style="1" customWidth="1"/>
    <col min="13857" max="14080" width="9.140625" style="1"/>
    <col min="14081" max="14081" width="5.28515625" style="1" customWidth="1"/>
    <col min="14082" max="14082" width="25.7109375" style="1" customWidth="1"/>
    <col min="14083" max="14093" width="0" style="1" hidden="1" customWidth="1"/>
    <col min="14094" max="14097" width="18.7109375" style="1" customWidth="1"/>
    <col min="14098" max="14098" width="20.140625" style="1" customWidth="1"/>
    <col min="14099" max="14099" width="20" style="1" customWidth="1"/>
    <col min="14100" max="14100" width="16.42578125" style="1" customWidth="1"/>
    <col min="14101" max="14101" width="18.42578125" style="1" customWidth="1"/>
    <col min="14102" max="14102" width="12.5703125" style="1" customWidth="1"/>
    <col min="14103" max="14103" width="1" style="1" customWidth="1"/>
    <col min="14104" max="14104" width="17.140625" style="1" customWidth="1"/>
    <col min="14105" max="14105" width="20.7109375" style="1" customWidth="1"/>
    <col min="14106" max="14106" width="17.7109375" style="1" customWidth="1"/>
    <col min="14107" max="14107" width="19" style="1" customWidth="1"/>
    <col min="14108" max="14108" width="19.7109375" style="1" customWidth="1"/>
    <col min="14109" max="14111" width="9.140625" style="1"/>
    <col min="14112" max="14112" width="16" style="1" customWidth="1"/>
    <col min="14113" max="14336" width="9.140625" style="1"/>
    <col min="14337" max="14337" width="5.28515625" style="1" customWidth="1"/>
    <col min="14338" max="14338" width="25.7109375" style="1" customWidth="1"/>
    <col min="14339" max="14349" width="0" style="1" hidden="1" customWidth="1"/>
    <col min="14350" max="14353" width="18.7109375" style="1" customWidth="1"/>
    <col min="14354" max="14354" width="20.140625" style="1" customWidth="1"/>
    <col min="14355" max="14355" width="20" style="1" customWidth="1"/>
    <col min="14356" max="14356" width="16.42578125" style="1" customWidth="1"/>
    <col min="14357" max="14357" width="18.42578125" style="1" customWidth="1"/>
    <col min="14358" max="14358" width="12.5703125" style="1" customWidth="1"/>
    <col min="14359" max="14359" width="1" style="1" customWidth="1"/>
    <col min="14360" max="14360" width="17.140625" style="1" customWidth="1"/>
    <col min="14361" max="14361" width="20.7109375" style="1" customWidth="1"/>
    <col min="14362" max="14362" width="17.7109375" style="1" customWidth="1"/>
    <col min="14363" max="14363" width="19" style="1" customWidth="1"/>
    <col min="14364" max="14364" width="19.7109375" style="1" customWidth="1"/>
    <col min="14365" max="14367" width="9.140625" style="1"/>
    <col min="14368" max="14368" width="16" style="1" customWidth="1"/>
    <col min="14369" max="14592" width="9.140625" style="1"/>
    <col min="14593" max="14593" width="5.28515625" style="1" customWidth="1"/>
    <col min="14594" max="14594" width="25.7109375" style="1" customWidth="1"/>
    <col min="14595" max="14605" width="0" style="1" hidden="1" customWidth="1"/>
    <col min="14606" max="14609" width="18.7109375" style="1" customWidth="1"/>
    <col min="14610" max="14610" width="20.140625" style="1" customWidth="1"/>
    <col min="14611" max="14611" width="20" style="1" customWidth="1"/>
    <col min="14612" max="14612" width="16.42578125" style="1" customWidth="1"/>
    <col min="14613" max="14613" width="18.42578125" style="1" customWidth="1"/>
    <col min="14614" max="14614" width="12.5703125" style="1" customWidth="1"/>
    <col min="14615" max="14615" width="1" style="1" customWidth="1"/>
    <col min="14616" max="14616" width="17.140625" style="1" customWidth="1"/>
    <col min="14617" max="14617" width="20.7109375" style="1" customWidth="1"/>
    <col min="14618" max="14618" width="17.7109375" style="1" customWidth="1"/>
    <col min="14619" max="14619" width="19" style="1" customWidth="1"/>
    <col min="14620" max="14620" width="19.7109375" style="1" customWidth="1"/>
    <col min="14621" max="14623" width="9.140625" style="1"/>
    <col min="14624" max="14624" width="16" style="1" customWidth="1"/>
    <col min="14625" max="14848" width="9.140625" style="1"/>
    <col min="14849" max="14849" width="5.28515625" style="1" customWidth="1"/>
    <col min="14850" max="14850" width="25.7109375" style="1" customWidth="1"/>
    <col min="14851" max="14861" width="0" style="1" hidden="1" customWidth="1"/>
    <col min="14862" max="14865" width="18.7109375" style="1" customWidth="1"/>
    <col min="14866" max="14866" width="20.140625" style="1" customWidth="1"/>
    <col min="14867" max="14867" width="20" style="1" customWidth="1"/>
    <col min="14868" max="14868" width="16.42578125" style="1" customWidth="1"/>
    <col min="14869" max="14869" width="18.42578125" style="1" customWidth="1"/>
    <col min="14870" max="14870" width="12.5703125" style="1" customWidth="1"/>
    <col min="14871" max="14871" width="1" style="1" customWidth="1"/>
    <col min="14872" max="14872" width="17.140625" style="1" customWidth="1"/>
    <col min="14873" max="14873" width="20.7109375" style="1" customWidth="1"/>
    <col min="14874" max="14874" width="17.7109375" style="1" customWidth="1"/>
    <col min="14875" max="14875" width="19" style="1" customWidth="1"/>
    <col min="14876" max="14876" width="19.7109375" style="1" customWidth="1"/>
    <col min="14877" max="14879" width="9.140625" style="1"/>
    <col min="14880" max="14880" width="16" style="1" customWidth="1"/>
    <col min="14881" max="15104" width="9.140625" style="1"/>
    <col min="15105" max="15105" width="5.28515625" style="1" customWidth="1"/>
    <col min="15106" max="15106" width="25.7109375" style="1" customWidth="1"/>
    <col min="15107" max="15117" width="0" style="1" hidden="1" customWidth="1"/>
    <col min="15118" max="15121" width="18.7109375" style="1" customWidth="1"/>
    <col min="15122" max="15122" width="20.140625" style="1" customWidth="1"/>
    <col min="15123" max="15123" width="20" style="1" customWidth="1"/>
    <col min="15124" max="15124" width="16.42578125" style="1" customWidth="1"/>
    <col min="15125" max="15125" width="18.42578125" style="1" customWidth="1"/>
    <col min="15126" max="15126" width="12.5703125" style="1" customWidth="1"/>
    <col min="15127" max="15127" width="1" style="1" customWidth="1"/>
    <col min="15128" max="15128" width="17.140625" style="1" customWidth="1"/>
    <col min="15129" max="15129" width="20.7109375" style="1" customWidth="1"/>
    <col min="15130" max="15130" width="17.7109375" style="1" customWidth="1"/>
    <col min="15131" max="15131" width="19" style="1" customWidth="1"/>
    <col min="15132" max="15132" width="19.7109375" style="1" customWidth="1"/>
    <col min="15133" max="15135" width="9.140625" style="1"/>
    <col min="15136" max="15136" width="16" style="1" customWidth="1"/>
    <col min="15137" max="15360" width="9.140625" style="1"/>
    <col min="15361" max="15361" width="5.28515625" style="1" customWidth="1"/>
    <col min="15362" max="15362" width="25.7109375" style="1" customWidth="1"/>
    <col min="15363" max="15373" width="0" style="1" hidden="1" customWidth="1"/>
    <col min="15374" max="15377" width="18.7109375" style="1" customWidth="1"/>
    <col min="15378" max="15378" width="20.140625" style="1" customWidth="1"/>
    <col min="15379" max="15379" width="20" style="1" customWidth="1"/>
    <col min="15380" max="15380" width="16.42578125" style="1" customWidth="1"/>
    <col min="15381" max="15381" width="18.42578125" style="1" customWidth="1"/>
    <col min="15382" max="15382" width="12.5703125" style="1" customWidth="1"/>
    <col min="15383" max="15383" width="1" style="1" customWidth="1"/>
    <col min="15384" max="15384" width="17.140625" style="1" customWidth="1"/>
    <col min="15385" max="15385" width="20.7109375" style="1" customWidth="1"/>
    <col min="15386" max="15386" width="17.7109375" style="1" customWidth="1"/>
    <col min="15387" max="15387" width="19" style="1" customWidth="1"/>
    <col min="15388" max="15388" width="19.7109375" style="1" customWidth="1"/>
    <col min="15389" max="15391" width="9.140625" style="1"/>
    <col min="15392" max="15392" width="16" style="1" customWidth="1"/>
    <col min="15393" max="15616" width="9.140625" style="1"/>
    <col min="15617" max="15617" width="5.28515625" style="1" customWidth="1"/>
    <col min="15618" max="15618" width="25.7109375" style="1" customWidth="1"/>
    <col min="15619" max="15629" width="0" style="1" hidden="1" customWidth="1"/>
    <col min="15630" max="15633" width="18.7109375" style="1" customWidth="1"/>
    <col min="15634" max="15634" width="20.140625" style="1" customWidth="1"/>
    <col min="15635" max="15635" width="20" style="1" customWidth="1"/>
    <col min="15636" max="15636" width="16.42578125" style="1" customWidth="1"/>
    <col min="15637" max="15637" width="18.42578125" style="1" customWidth="1"/>
    <col min="15638" max="15638" width="12.5703125" style="1" customWidth="1"/>
    <col min="15639" max="15639" width="1" style="1" customWidth="1"/>
    <col min="15640" max="15640" width="17.140625" style="1" customWidth="1"/>
    <col min="15641" max="15641" width="20.7109375" style="1" customWidth="1"/>
    <col min="15642" max="15642" width="17.7109375" style="1" customWidth="1"/>
    <col min="15643" max="15643" width="19" style="1" customWidth="1"/>
    <col min="15644" max="15644" width="19.7109375" style="1" customWidth="1"/>
    <col min="15645" max="15647" width="9.140625" style="1"/>
    <col min="15648" max="15648" width="16" style="1" customWidth="1"/>
    <col min="15649" max="15872" width="9.140625" style="1"/>
    <col min="15873" max="15873" width="5.28515625" style="1" customWidth="1"/>
    <col min="15874" max="15874" width="25.7109375" style="1" customWidth="1"/>
    <col min="15875" max="15885" width="0" style="1" hidden="1" customWidth="1"/>
    <col min="15886" max="15889" width="18.7109375" style="1" customWidth="1"/>
    <col min="15890" max="15890" width="20.140625" style="1" customWidth="1"/>
    <col min="15891" max="15891" width="20" style="1" customWidth="1"/>
    <col min="15892" max="15892" width="16.42578125" style="1" customWidth="1"/>
    <col min="15893" max="15893" width="18.42578125" style="1" customWidth="1"/>
    <col min="15894" max="15894" width="12.5703125" style="1" customWidth="1"/>
    <col min="15895" max="15895" width="1" style="1" customWidth="1"/>
    <col min="15896" max="15896" width="17.140625" style="1" customWidth="1"/>
    <col min="15897" max="15897" width="20.7109375" style="1" customWidth="1"/>
    <col min="15898" max="15898" width="17.7109375" style="1" customWidth="1"/>
    <col min="15899" max="15899" width="19" style="1" customWidth="1"/>
    <col min="15900" max="15900" width="19.7109375" style="1" customWidth="1"/>
    <col min="15901" max="15903" width="9.140625" style="1"/>
    <col min="15904" max="15904" width="16" style="1" customWidth="1"/>
    <col min="15905" max="16128" width="9.140625" style="1"/>
    <col min="16129" max="16129" width="5.28515625" style="1" customWidth="1"/>
    <col min="16130" max="16130" width="25.7109375" style="1" customWidth="1"/>
    <col min="16131" max="16141" width="0" style="1" hidden="1" customWidth="1"/>
    <col min="16142" max="16145" width="18.7109375" style="1" customWidth="1"/>
    <col min="16146" max="16146" width="20.140625" style="1" customWidth="1"/>
    <col min="16147" max="16147" width="20" style="1" customWidth="1"/>
    <col min="16148" max="16148" width="16.42578125" style="1" customWidth="1"/>
    <col min="16149" max="16149" width="18.42578125" style="1" customWidth="1"/>
    <col min="16150" max="16150" width="12.5703125" style="1" customWidth="1"/>
    <col min="16151" max="16151" width="1" style="1" customWidth="1"/>
    <col min="16152" max="16152" width="17.140625" style="1" customWidth="1"/>
    <col min="16153" max="16153" width="20.7109375" style="1" customWidth="1"/>
    <col min="16154" max="16154" width="17.7109375" style="1" customWidth="1"/>
    <col min="16155" max="16155" width="19" style="1" customWidth="1"/>
    <col min="16156" max="16156" width="19.7109375" style="1" customWidth="1"/>
    <col min="16157" max="16159" width="9.140625" style="1"/>
    <col min="16160" max="16160" width="16" style="1" customWidth="1"/>
    <col min="16161" max="16384" width="9.140625" style="1"/>
  </cols>
  <sheetData>
    <row r="2" spans="1:21" ht="8.25" customHeight="1" x14ac:dyDescent="0.2"/>
    <row r="3" spans="1:21" ht="32.25" customHeight="1" x14ac:dyDescent="0.35">
      <c r="A3" s="28" t="s">
        <v>0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</row>
    <row r="4" spans="1:21" ht="5.25" hidden="1" customHeight="1" x14ac:dyDescent="0.2"/>
    <row r="5" spans="1:21" ht="88.5" customHeight="1" x14ac:dyDescent="0.2">
      <c r="A5" s="29" t="s">
        <v>22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</row>
    <row r="8" spans="1:21" ht="20.25" x14ac:dyDescent="0.3">
      <c r="A8" s="30" t="s">
        <v>20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</row>
    <row r="10" spans="1:21" x14ac:dyDescent="0.2">
      <c r="C10" s="2">
        <v>2004</v>
      </c>
      <c r="D10" s="2">
        <v>2005</v>
      </c>
      <c r="E10" s="2">
        <v>2006</v>
      </c>
      <c r="F10" s="2">
        <v>2007</v>
      </c>
      <c r="G10" s="2">
        <v>2008</v>
      </c>
      <c r="H10" s="2">
        <v>2009</v>
      </c>
      <c r="I10" s="2">
        <v>2010</v>
      </c>
      <c r="J10" s="2">
        <v>2011</v>
      </c>
      <c r="K10" s="2">
        <v>2012</v>
      </c>
      <c r="L10" s="2">
        <v>2013</v>
      </c>
      <c r="M10" s="2">
        <v>2014</v>
      </c>
      <c r="N10" s="2">
        <v>2016</v>
      </c>
      <c r="O10" s="2">
        <v>2021</v>
      </c>
      <c r="P10" s="2">
        <v>2022</v>
      </c>
      <c r="Q10" s="2">
        <v>2023</v>
      </c>
      <c r="R10" s="2">
        <v>2024</v>
      </c>
      <c r="S10" s="2">
        <v>2025</v>
      </c>
      <c r="T10" s="2" t="s">
        <v>21</v>
      </c>
    </row>
    <row r="12" spans="1:21" x14ac:dyDescent="0.2">
      <c r="A12" s="1" t="s">
        <v>1</v>
      </c>
      <c r="C12" s="3">
        <v>329846750</v>
      </c>
      <c r="D12" s="3">
        <v>359524871</v>
      </c>
      <c r="E12" s="3">
        <v>390265813</v>
      </c>
      <c r="F12" s="3">
        <v>415352524</v>
      </c>
      <c r="G12" s="3">
        <v>440125621</v>
      </c>
      <c r="H12" s="3">
        <v>432963693</v>
      </c>
      <c r="I12" s="3">
        <v>363694483</v>
      </c>
      <c r="J12" s="4">
        <v>333855314</v>
      </c>
      <c r="K12" s="4">
        <v>302274393</v>
      </c>
      <c r="L12" s="4">
        <v>296963365</v>
      </c>
      <c r="M12" s="4">
        <v>317563572</v>
      </c>
      <c r="N12" s="5">
        <v>372600329</v>
      </c>
      <c r="O12" s="6">
        <f>576353935+29035447+6251841</f>
        <v>611641223</v>
      </c>
      <c r="P12" s="6">
        <v>733277577</v>
      </c>
      <c r="Q12" s="6">
        <v>952379439</v>
      </c>
      <c r="R12" s="6">
        <v>1052943789</v>
      </c>
      <c r="S12" s="6">
        <v>1118182236</v>
      </c>
      <c r="T12" s="6">
        <v>1199863619</v>
      </c>
      <c r="U12" s="7"/>
    </row>
    <row r="13" spans="1:21" x14ac:dyDescent="0.2">
      <c r="A13" s="1" t="s">
        <v>2</v>
      </c>
      <c r="C13" s="8">
        <v>32344110</v>
      </c>
      <c r="D13" s="8">
        <v>30660340</v>
      </c>
      <c r="E13" s="8">
        <v>29186580</v>
      </c>
      <c r="F13" s="8">
        <v>31352100</v>
      </c>
      <c r="G13" s="8">
        <v>31810610</v>
      </c>
      <c r="H13" s="8">
        <v>32931950</v>
      </c>
      <c r="I13" s="8">
        <v>28597860</v>
      </c>
      <c r="J13" s="8">
        <v>27654240</v>
      </c>
      <c r="K13" s="8">
        <v>28819680</v>
      </c>
      <c r="L13" s="8">
        <v>31024120</v>
      </c>
      <c r="M13" s="8">
        <v>27355820</v>
      </c>
      <c r="N13" s="8">
        <v>14989040</v>
      </c>
      <c r="O13" s="9">
        <v>3697410</v>
      </c>
      <c r="P13" s="9">
        <v>3353360</v>
      </c>
      <c r="Q13" s="9">
        <v>3174990</v>
      </c>
      <c r="R13" s="9">
        <v>2714100</v>
      </c>
      <c r="S13" s="9">
        <v>2301440</v>
      </c>
      <c r="T13" s="9">
        <v>2067080</v>
      </c>
      <c r="U13" s="8"/>
    </row>
    <row r="14" spans="1:21" x14ac:dyDescent="0.2">
      <c r="A14" s="1" t="s">
        <v>3</v>
      </c>
      <c r="C14" s="8">
        <v>203167</v>
      </c>
      <c r="D14" s="8">
        <v>195034</v>
      </c>
      <c r="E14" s="8">
        <v>202810</v>
      </c>
      <c r="F14" s="8">
        <v>190686</v>
      </c>
      <c r="G14" s="8">
        <v>175454</v>
      </c>
      <c r="H14" s="8">
        <v>159288</v>
      </c>
      <c r="I14" s="8">
        <v>161333</v>
      </c>
      <c r="J14" s="8">
        <v>155944</v>
      </c>
      <c r="K14" s="8">
        <v>150830</v>
      </c>
      <c r="L14" s="8">
        <v>145436</v>
      </c>
      <c r="M14" s="8">
        <v>140160</v>
      </c>
      <c r="N14" s="8">
        <v>129889</v>
      </c>
      <c r="O14" s="9">
        <v>115436</v>
      </c>
      <c r="P14" s="9">
        <v>111669</v>
      </c>
      <c r="Q14" s="9">
        <v>107899</v>
      </c>
      <c r="R14" s="9">
        <v>104135</v>
      </c>
      <c r="S14" s="9">
        <v>103400</v>
      </c>
      <c r="T14" s="9">
        <v>99575</v>
      </c>
      <c r="U14" s="8"/>
    </row>
    <row r="15" spans="1:21" x14ac:dyDescent="0.2">
      <c r="A15" s="1" t="s">
        <v>4</v>
      </c>
      <c r="C15" s="8">
        <v>20458</v>
      </c>
      <c r="D15" s="8">
        <v>36702</v>
      </c>
      <c r="E15" s="8">
        <v>85964</v>
      </c>
      <c r="F15" s="8">
        <v>44085</v>
      </c>
      <c r="G15" s="8">
        <v>15483</v>
      </c>
      <c r="H15" s="8">
        <v>20584</v>
      </c>
      <c r="I15" s="8">
        <v>0</v>
      </c>
      <c r="J15" s="8">
        <v>0</v>
      </c>
      <c r="K15" s="8">
        <v>0</v>
      </c>
      <c r="L15" s="8">
        <v>0</v>
      </c>
      <c r="M15" s="8">
        <v>5167</v>
      </c>
      <c r="N15" s="8">
        <v>71759</v>
      </c>
      <c r="O15" s="9">
        <v>31140</v>
      </c>
      <c r="P15" s="9">
        <v>125869</v>
      </c>
      <c r="Q15" s="9">
        <v>261923</v>
      </c>
      <c r="R15" s="9">
        <v>4518</v>
      </c>
      <c r="S15" s="9">
        <v>12610</v>
      </c>
      <c r="T15" s="9">
        <v>47411</v>
      </c>
      <c r="U15" s="8"/>
    </row>
    <row r="16" spans="1:21" x14ac:dyDescent="0.2">
      <c r="C16" s="8"/>
      <c r="D16" s="8"/>
      <c r="E16" s="8"/>
      <c r="F16" s="8"/>
      <c r="G16" s="8"/>
      <c r="H16" s="8"/>
    </row>
    <row r="17" spans="1:29" x14ac:dyDescent="0.2">
      <c r="A17" s="1" t="s">
        <v>5</v>
      </c>
      <c r="C17" s="8">
        <v>362414485</v>
      </c>
      <c r="D17" s="8">
        <v>390416947</v>
      </c>
      <c r="E17" s="8">
        <v>419741167</v>
      </c>
      <c r="F17" s="8">
        <v>446939395</v>
      </c>
      <c r="G17" s="8">
        <v>472127168</v>
      </c>
      <c r="H17" s="8">
        <v>466075515</v>
      </c>
      <c r="I17" s="8">
        <v>392453676</v>
      </c>
      <c r="J17" s="10">
        <v>361665498</v>
      </c>
      <c r="K17" s="10">
        <v>331244903</v>
      </c>
      <c r="L17" s="10">
        <v>328132921</v>
      </c>
      <c r="M17" s="8">
        <v>345064719</v>
      </c>
      <c r="N17" s="8">
        <v>387791017</v>
      </c>
      <c r="O17" s="8">
        <f t="shared" ref="O17:S17" si="0">SUM(O12:O15)</f>
        <v>615485209</v>
      </c>
      <c r="P17" s="8">
        <f t="shared" si="0"/>
        <v>736868475</v>
      </c>
      <c r="Q17" s="8">
        <f t="shared" si="0"/>
        <v>955924251</v>
      </c>
      <c r="R17" s="8">
        <f t="shared" si="0"/>
        <v>1055766542</v>
      </c>
      <c r="S17" s="8">
        <f t="shared" si="0"/>
        <v>1120599686</v>
      </c>
      <c r="T17" s="8">
        <f t="shared" ref="T17" si="1">SUM(T12:T15)</f>
        <v>1202077685</v>
      </c>
    </row>
    <row r="18" spans="1:29" x14ac:dyDescent="0.2">
      <c r="A18" s="1" t="s">
        <v>6</v>
      </c>
      <c r="C18" s="8">
        <v>34313184</v>
      </c>
      <c r="D18" s="8">
        <v>38113572</v>
      </c>
      <c r="E18" s="8">
        <v>37193852</v>
      </c>
      <c r="F18" s="8">
        <v>44028555</v>
      </c>
      <c r="G18" s="8">
        <v>49631835</v>
      </c>
      <c r="H18" s="8">
        <v>50065915</v>
      </c>
      <c r="I18" s="8">
        <v>45941958</v>
      </c>
      <c r="J18" s="11">
        <v>16319582</v>
      </c>
      <c r="K18" s="11">
        <v>15769222</v>
      </c>
      <c r="L18" s="11">
        <v>12540943</v>
      </c>
      <c r="M18" s="8">
        <v>23397864</v>
      </c>
      <c r="N18" s="8">
        <v>16256543</v>
      </c>
      <c r="O18" s="9">
        <v>112116839</v>
      </c>
      <c r="P18" s="9">
        <v>164994983</v>
      </c>
      <c r="Q18" s="9">
        <v>231304920</v>
      </c>
      <c r="R18" s="9">
        <v>265863154</v>
      </c>
      <c r="S18" s="9">
        <v>286044306</v>
      </c>
      <c r="T18" s="9">
        <v>284866989</v>
      </c>
      <c r="U18" s="8"/>
    </row>
    <row r="19" spans="1:29" x14ac:dyDescent="0.2">
      <c r="A19" s="1" t="s">
        <v>7</v>
      </c>
      <c r="C19" s="3">
        <v>328101301</v>
      </c>
      <c r="D19" s="3">
        <v>352303375</v>
      </c>
      <c r="E19" s="3">
        <v>382547315</v>
      </c>
      <c r="F19" s="3">
        <v>402910840</v>
      </c>
      <c r="G19" s="3">
        <v>422495333</v>
      </c>
      <c r="H19" s="3">
        <v>416009600</v>
      </c>
      <c r="I19" s="3">
        <v>346511718</v>
      </c>
      <c r="J19" s="3">
        <v>345345916</v>
      </c>
      <c r="K19" s="3">
        <v>315475681</v>
      </c>
      <c r="L19" s="3">
        <v>315591978</v>
      </c>
      <c r="M19" s="4">
        <v>321666855</v>
      </c>
      <c r="N19" s="5">
        <v>371534474</v>
      </c>
      <c r="O19" s="9">
        <f t="shared" ref="O19:S19" si="2">O17-O18</f>
        <v>503368370</v>
      </c>
      <c r="P19" s="9">
        <f t="shared" si="2"/>
        <v>571873492</v>
      </c>
      <c r="Q19" s="9">
        <f t="shared" si="2"/>
        <v>724619331</v>
      </c>
      <c r="R19" s="9">
        <f t="shared" si="2"/>
        <v>789903388</v>
      </c>
      <c r="S19" s="9">
        <f t="shared" si="2"/>
        <v>834555380</v>
      </c>
      <c r="T19" s="9">
        <f t="shared" ref="T19" si="3">T17-T18</f>
        <v>917210696</v>
      </c>
      <c r="U19" s="8"/>
    </row>
    <row r="20" spans="1:29" x14ac:dyDescent="0.2">
      <c r="C20" s="8"/>
      <c r="D20" s="8"/>
      <c r="E20" s="8"/>
      <c r="F20" s="8"/>
      <c r="G20" s="8"/>
      <c r="H20" s="8"/>
    </row>
    <row r="21" spans="1:29" x14ac:dyDescent="0.2">
      <c r="A21" s="1" t="s">
        <v>8</v>
      </c>
      <c r="C21" s="12">
        <v>8.5</v>
      </c>
      <c r="D21" s="12">
        <v>8.5</v>
      </c>
      <c r="E21" s="12">
        <v>8.5</v>
      </c>
      <c r="F21" s="12">
        <v>8.5</v>
      </c>
      <c r="G21" s="12">
        <v>8.5</v>
      </c>
      <c r="H21" s="12">
        <v>8.5</v>
      </c>
      <c r="I21" s="12">
        <v>8.5</v>
      </c>
      <c r="J21" s="12">
        <v>8.5</v>
      </c>
      <c r="K21" s="12">
        <v>8.5</v>
      </c>
      <c r="L21" s="12">
        <v>8.5</v>
      </c>
      <c r="M21" s="12">
        <v>8.5</v>
      </c>
      <c r="N21" s="12">
        <v>8.5</v>
      </c>
      <c r="O21" s="12">
        <v>9.5</v>
      </c>
      <c r="P21" s="12">
        <v>9.5</v>
      </c>
      <c r="Q21" s="12">
        <v>9.5</v>
      </c>
      <c r="R21" s="12">
        <v>9.5</v>
      </c>
      <c r="S21" s="12">
        <v>9.5</v>
      </c>
      <c r="T21" s="12">
        <v>9.5</v>
      </c>
    </row>
    <row r="22" spans="1:29" x14ac:dyDescent="0.2">
      <c r="A22" s="1" t="s">
        <v>9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</row>
    <row r="23" spans="1:29" x14ac:dyDescent="0.2">
      <c r="A23" s="1" t="s">
        <v>10</v>
      </c>
      <c r="C23" s="12">
        <v>8.5</v>
      </c>
      <c r="D23" s="12">
        <v>8.5</v>
      </c>
      <c r="E23" s="12">
        <v>8.5</v>
      </c>
      <c r="F23" s="12">
        <v>8.5</v>
      </c>
      <c r="G23" s="12">
        <v>8.5</v>
      </c>
      <c r="H23" s="12">
        <v>8.5</v>
      </c>
      <c r="I23" s="12">
        <v>8.5</v>
      </c>
      <c r="J23" s="12">
        <v>8.5</v>
      </c>
      <c r="K23" s="12">
        <v>8.5</v>
      </c>
      <c r="L23" s="12">
        <v>8.5</v>
      </c>
      <c r="M23" s="12">
        <v>8.5</v>
      </c>
      <c r="N23" s="12">
        <v>8.5</v>
      </c>
      <c r="O23" s="12">
        <v>9.5</v>
      </c>
      <c r="P23" s="12">
        <v>9.5</v>
      </c>
      <c r="Q23" s="12">
        <v>9.5</v>
      </c>
      <c r="R23" s="12">
        <v>9.5</v>
      </c>
      <c r="S23" s="12">
        <v>9.5</v>
      </c>
      <c r="T23" s="12">
        <v>9.5</v>
      </c>
      <c r="U23" s="14"/>
      <c r="V23" s="14"/>
      <c r="W23" s="14"/>
      <c r="X23" s="14"/>
      <c r="Y23" s="14"/>
      <c r="Z23" s="14"/>
      <c r="AA23" s="14"/>
      <c r="AB23" s="14"/>
      <c r="AC23" s="14"/>
    </row>
    <row r="24" spans="1:29" ht="15" customHeight="1" x14ac:dyDescent="0.2">
      <c r="A24" s="1" t="s">
        <v>11</v>
      </c>
      <c r="C24" s="12"/>
      <c r="D24" s="12"/>
      <c r="E24" s="12"/>
      <c r="F24" s="12"/>
      <c r="G24" s="12"/>
      <c r="H24" s="12"/>
      <c r="O24" s="14"/>
      <c r="P24" s="14"/>
      <c r="Q24" s="14"/>
      <c r="R24" s="14"/>
      <c r="S24" s="14"/>
      <c r="T24" s="14"/>
      <c r="U24" s="15"/>
      <c r="V24" s="15"/>
      <c r="W24" s="16"/>
      <c r="X24" s="15"/>
      <c r="Y24" s="15"/>
      <c r="Z24" s="15"/>
      <c r="AA24" s="15"/>
      <c r="AB24" s="15"/>
      <c r="AC24" s="14"/>
    </row>
    <row r="25" spans="1:29" x14ac:dyDescent="0.2">
      <c r="A25" s="1" t="s">
        <v>12</v>
      </c>
      <c r="C25" s="12"/>
      <c r="D25" s="12"/>
      <c r="E25" s="12"/>
      <c r="F25" s="12"/>
      <c r="G25" s="12"/>
      <c r="H25" s="12"/>
      <c r="O25" s="14"/>
      <c r="P25" s="14"/>
      <c r="Q25" s="14"/>
      <c r="R25" s="14"/>
      <c r="S25" s="14"/>
      <c r="T25" s="14"/>
      <c r="U25" s="15"/>
      <c r="V25" s="15"/>
      <c r="X25" s="15"/>
      <c r="Y25" s="15"/>
      <c r="Z25" s="15"/>
      <c r="AA25" s="15"/>
      <c r="AB25" s="15"/>
      <c r="AC25" s="14"/>
    </row>
    <row r="26" spans="1:29" x14ac:dyDescent="0.2">
      <c r="B26" s="1" t="s">
        <v>13</v>
      </c>
      <c r="C26" s="17">
        <f t="shared" ref="C26:N26" si="4">(C12-C18)*0.0085</f>
        <v>2512035</v>
      </c>
      <c r="D26" s="17">
        <f t="shared" si="4"/>
        <v>2731996</v>
      </c>
      <c r="E26" s="17">
        <f t="shared" si="4"/>
        <v>3001112</v>
      </c>
      <c r="F26" s="17">
        <f t="shared" si="4"/>
        <v>3156254</v>
      </c>
      <c r="G26" s="17">
        <f t="shared" si="4"/>
        <v>3319197</v>
      </c>
      <c r="H26" s="17">
        <f t="shared" si="4"/>
        <v>3254631</v>
      </c>
      <c r="I26" s="17">
        <f t="shared" si="4"/>
        <v>2700896</v>
      </c>
      <c r="J26" s="17">
        <f t="shared" si="4"/>
        <v>2699054</v>
      </c>
      <c r="K26" s="17">
        <f t="shared" si="4"/>
        <v>2435294</v>
      </c>
      <c r="L26" s="17">
        <f t="shared" si="4"/>
        <v>2417591</v>
      </c>
      <c r="M26" s="17">
        <f t="shared" si="4"/>
        <v>2500409</v>
      </c>
      <c r="N26" s="17">
        <f t="shared" si="4"/>
        <v>3028922</v>
      </c>
      <c r="O26" s="7">
        <f t="shared" ref="O26:S26" si="5">(O12-O18)*0.0095</f>
        <v>4745482</v>
      </c>
      <c r="P26" s="7">
        <f t="shared" si="5"/>
        <v>5398685</v>
      </c>
      <c r="Q26" s="7">
        <f t="shared" si="5"/>
        <v>6850208</v>
      </c>
      <c r="R26" s="7">
        <f t="shared" si="5"/>
        <v>7477266</v>
      </c>
      <c r="S26" s="7">
        <f t="shared" si="5"/>
        <v>7905310</v>
      </c>
      <c r="T26" s="7">
        <f t="shared" ref="T26" si="6">(T12-T18)*0.0095</f>
        <v>8692468</v>
      </c>
      <c r="U26" s="3"/>
      <c r="V26" s="18"/>
      <c r="W26" s="3"/>
      <c r="X26" s="19"/>
      <c r="Y26" s="19"/>
      <c r="Z26" s="3"/>
      <c r="AA26" s="19"/>
      <c r="AB26" s="19"/>
      <c r="AC26" s="14"/>
    </row>
    <row r="27" spans="1:29" x14ac:dyDescent="0.2">
      <c r="B27" s="1" t="s">
        <v>14</v>
      </c>
      <c r="C27" s="8">
        <v>274925</v>
      </c>
      <c r="D27" s="8">
        <v>260613</v>
      </c>
      <c r="E27" s="8">
        <v>248086</v>
      </c>
      <c r="F27" s="8">
        <v>266493</v>
      </c>
      <c r="G27" s="8">
        <v>270390</v>
      </c>
      <c r="H27" s="8">
        <v>279922</v>
      </c>
      <c r="I27" s="8">
        <v>243082</v>
      </c>
      <c r="J27" s="8">
        <v>235061</v>
      </c>
      <c r="K27" s="8">
        <v>244967</v>
      </c>
      <c r="L27" s="8">
        <v>263705</v>
      </c>
      <c r="M27" s="8">
        <v>232524</v>
      </c>
      <c r="N27" s="8">
        <v>127407</v>
      </c>
      <c r="O27" s="20">
        <f t="shared" ref="O27:S27" si="7">O13*(O23/1000)</f>
        <v>35125</v>
      </c>
      <c r="P27" s="20">
        <f t="shared" si="7"/>
        <v>31857</v>
      </c>
      <c r="Q27" s="20">
        <f t="shared" si="7"/>
        <v>30162</v>
      </c>
      <c r="R27" s="20">
        <f t="shared" si="7"/>
        <v>25784</v>
      </c>
      <c r="S27" s="20">
        <f t="shared" si="7"/>
        <v>21864</v>
      </c>
      <c r="T27" s="20">
        <f t="shared" ref="T27" si="8">T13*(T23/1000)</f>
        <v>19637</v>
      </c>
      <c r="U27" s="8"/>
      <c r="V27" s="18"/>
      <c r="W27" s="3"/>
      <c r="X27" s="19"/>
      <c r="Y27" s="19"/>
      <c r="Z27" s="8"/>
      <c r="AA27" s="19"/>
      <c r="AB27" s="19"/>
      <c r="AC27" s="14"/>
    </row>
    <row r="28" spans="1:29" x14ac:dyDescent="0.2">
      <c r="B28" s="1" t="s">
        <v>15</v>
      </c>
      <c r="C28" s="8">
        <v>1727</v>
      </c>
      <c r="D28" s="8">
        <v>1658</v>
      </c>
      <c r="E28" s="8">
        <v>1724</v>
      </c>
      <c r="F28" s="8">
        <v>1621</v>
      </c>
      <c r="G28" s="8">
        <v>1491</v>
      </c>
      <c r="H28" s="8">
        <v>1354</v>
      </c>
      <c r="I28" s="8">
        <v>1371</v>
      </c>
      <c r="J28" s="8">
        <v>1326</v>
      </c>
      <c r="K28" s="8">
        <v>1282</v>
      </c>
      <c r="L28" s="8">
        <v>1236</v>
      </c>
      <c r="M28" s="8">
        <v>1191</v>
      </c>
      <c r="N28" s="8">
        <v>1104</v>
      </c>
      <c r="O28" s="20">
        <f t="shared" ref="O28:S28" si="9">O14*(O23/1000)</f>
        <v>1097</v>
      </c>
      <c r="P28" s="20">
        <f t="shared" si="9"/>
        <v>1061</v>
      </c>
      <c r="Q28" s="20">
        <f t="shared" si="9"/>
        <v>1025</v>
      </c>
      <c r="R28" s="20">
        <f t="shared" si="9"/>
        <v>989</v>
      </c>
      <c r="S28" s="20">
        <f t="shared" si="9"/>
        <v>982</v>
      </c>
      <c r="T28" s="20">
        <f t="shared" ref="T28" si="10">T14*(T23/1000)</f>
        <v>946</v>
      </c>
      <c r="U28" s="8"/>
      <c r="V28" s="18"/>
      <c r="W28" s="3"/>
      <c r="X28" s="19"/>
      <c r="Y28" s="19"/>
      <c r="Z28" s="8"/>
      <c r="AA28" s="19"/>
      <c r="AB28" s="19"/>
      <c r="AC28" s="14"/>
    </row>
    <row r="29" spans="1:29" x14ac:dyDescent="0.2">
      <c r="B29" s="1" t="s">
        <v>16</v>
      </c>
      <c r="C29" s="8">
        <v>174</v>
      </c>
      <c r="D29" s="8">
        <v>312</v>
      </c>
      <c r="E29" s="8">
        <v>731</v>
      </c>
      <c r="F29" s="8">
        <v>375</v>
      </c>
      <c r="G29" s="8">
        <v>132</v>
      </c>
      <c r="H29" s="8">
        <v>175</v>
      </c>
      <c r="I29" s="8">
        <v>0</v>
      </c>
      <c r="J29" s="8">
        <v>0</v>
      </c>
      <c r="K29" s="8">
        <v>0</v>
      </c>
      <c r="L29" s="8">
        <v>0</v>
      </c>
      <c r="M29" s="8">
        <v>44</v>
      </c>
      <c r="N29" s="8">
        <v>610</v>
      </c>
      <c r="O29" s="20">
        <f t="shared" ref="O29:S29" si="11">O15*(O23/1000)</f>
        <v>296</v>
      </c>
      <c r="P29" s="20">
        <f t="shared" si="11"/>
        <v>1196</v>
      </c>
      <c r="Q29" s="20">
        <f t="shared" si="11"/>
        <v>2488</v>
      </c>
      <c r="R29" s="20">
        <f t="shared" si="11"/>
        <v>43</v>
      </c>
      <c r="S29" s="20">
        <f t="shared" si="11"/>
        <v>120</v>
      </c>
      <c r="T29" s="20">
        <f t="shared" ref="T29" si="12">T15*(T23/1000)</f>
        <v>450</v>
      </c>
      <c r="U29" s="8"/>
      <c r="V29" s="18"/>
      <c r="W29" s="3"/>
      <c r="X29" s="19"/>
      <c r="Y29" s="19"/>
      <c r="Z29" s="8"/>
      <c r="AA29" s="19"/>
      <c r="AB29" s="19"/>
      <c r="AC29" s="14"/>
    </row>
    <row r="30" spans="1:29" x14ac:dyDescent="0.2">
      <c r="B30" s="1" t="s">
        <v>17</v>
      </c>
      <c r="C30" s="8">
        <v>2788861</v>
      </c>
      <c r="D30" s="8">
        <v>2994579</v>
      </c>
      <c r="E30" s="8">
        <v>3251653</v>
      </c>
      <c r="F30" s="8">
        <v>3424743</v>
      </c>
      <c r="G30" s="8">
        <v>3591210</v>
      </c>
      <c r="H30" s="8">
        <v>3536082</v>
      </c>
      <c r="I30" s="8">
        <v>2945349</v>
      </c>
      <c r="J30" s="8">
        <v>2935440</v>
      </c>
      <c r="K30" s="8">
        <v>2681543</v>
      </c>
      <c r="L30" s="8">
        <v>2682532</v>
      </c>
      <c r="M30" s="11">
        <v>2734168</v>
      </c>
      <c r="N30" s="21">
        <v>3158043</v>
      </c>
      <c r="O30" s="7">
        <f t="shared" ref="O30:S30" si="13">SUM(O26:O29)</f>
        <v>4782000</v>
      </c>
      <c r="P30" s="7">
        <f t="shared" si="13"/>
        <v>5432799</v>
      </c>
      <c r="Q30" s="7">
        <f t="shared" si="13"/>
        <v>6883883</v>
      </c>
      <c r="R30" s="7">
        <f t="shared" si="13"/>
        <v>7504082</v>
      </c>
      <c r="S30" s="7">
        <f t="shared" si="13"/>
        <v>7928276</v>
      </c>
      <c r="T30" s="7">
        <f>SUM(T26:T29)</f>
        <v>8713501</v>
      </c>
      <c r="U30" s="21"/>
      <c r="V30" s="21"/>
      <c r="W30" s="20"/>
      <c r="X30" s="19"/>
      <c r="Y30" s="19"/>
      <c r="Z30" s="21"/>
      <c r="AA30" s="19"/>
      <c r="AB30" s="19"/>
      <c r="AC30" s="14"/>
    </row>
    <row r="31" spans="1:29" x14ac:dyDescent="0.2">
      <c r="C31" s="8"/>
      <c r="D31" s="8"/>
      <c r="E31" s="8"/>
      <c r="F31" s="8"/>
      <c r="G31" s="8"/>
      <c r="H31" s="8"/>
      <c r="U31" s="14"/>
      <c r="V31" s="14"/>
      <c r="W31" s="14"/>
      <c r="X31" s="22"/>
      <c r="Y31" s="14"/>
      <c r="Z31" s="14"/>
      <c r="AA31" s="14"/>
      <c r="AB31" s="14"/>
      <c r="AC31" s="14"/>
    </row>
    <row r="32" spans="1:29" x14ac:dyDescent="0.2">
      <c r="A32" s="1" t="s">
        <v>18</v>
      </c>
      <c r="C32" s="3">
        <v>668932</v>
      </c>
      <c r="D32" s="3">
        <v>205718</v>
      </c>
      <c r="E32" s="3">
        <v>257074</v>
      </c>
      <c r="F32" s="3">
        <v>173090</v>
      </c>
      <c r="G32" s="3">
        <v>166467</v>
      </c>
      <c r="H32" s="3">
        <v>-55128</v>
      </c>
      <c r="I32" s="3">
        <v>-590733</v>
      </c>
      <c r="J32" s="3">
        <v>-9908</v>
      </c>
      <c r="K32" s="3">
        <v>-253897</v>
      </c>
      <c r="L32" s="3">
        <v>989</v>
      </c>
      <c r="M32" s="3">
        <v>51636</v>
      </c>
      <c r="N32" s="3">
        <v>217833</v>
      </c>
      <c r="O32" s="7">
        <v>186125</v>
      </c>
      <c r="P32" s="7">
        <f t="shared" ref="P32" si="14">P30-O30</f>
        <v>650799</v>
      </c>
      <c r="Q32" s="7">
        <f>Q30-P30</f>
        <v>1451084</v>
      </c>
      <c r="R32" s="7">
        <f>R30-Q30</f>
        <v>620199</v>
      </c>
      <c r="S32" s="7">
        <f>S30-R30</f>
        <v>424194</v>
      </c>
      <c r="T32" s="7">
        <f>T30-S30</f>
        <v>785225</v>
      </c>
    </row>
    <row r="33" spans="1:20" x14ac:dyDescent="0.2">
      <c r="A33" s="1" t="s">
        <v>19</v>
      </c>
      <c r="C33" s="23">
        <v>0.32</v>
      </c>
      <c r="D33" s="23">
        <v>7.0000000000000007E-2</v>
      </c>
      <c r="E33" s="23">
        <v>0.09</v>
      </c>
      <c r="F33" s="24">
        <v>5.3199999999999997E-2</v>
      </c>
      <c r="G33" s="24">
        <v>4.8599999999999997E-2</v>
      </c>
      <c r="H33" s="24">
        <v>-1.54E-2</v>
      </c>
      <c r="I33" s="24">
        <v>-0.1671</v>
      </c>
      <c r="J33" s="24">
        <v>-3.3999999999999998E-3</v>
      </c>
      <c r="K33" s="24">
        <v>-8.6499999999999994E-2</v>
      </c>
      <c r="L33" s="24">
        <v>4.0000000000000002E-4</v>
      </c>
      <c r="M33" s="24">
        <v>1.9199999999999998E-2</v>
      </c>
      <c r="N33" s="24">
        <v>7.4099999999999999E-2</v>
      </c>
      <c r="O33" s="25">
        <v>4.0500000000000001E-2</v>
      </c>
      <c r="P33" s="25">
        <f t="shared" ref="P33" si="15">P32/O30</f>
        <v>0.1361</v>
      </c>
      <c r="Q33" s="25">
        <f>Q32/P30</f>
        <v>0.2671</v>
      </c>
      <c r="R33" s="25">
        <f>R32/Q30</f>
        <v>9.01E-2</v>
      </c>
      <c r="S33" s="25">
        <f>S32/R30</f>
        <v>5.6500000000000002E-2</v>
      </c>
      <c r="T33" s="25">
        <f>T32/S30</f>
        <v>9.9000000000000005E-2</v>
      </c>
    </row>
    <row r="38" spans="1:20" ht="20.25" x14ac:dyDescent="0.3">
      <c r="A38" s="26"/>
    </row>
    <row r="39" spans="1:20" ht="33" x14ac:dyDescent="0.45">
      <c r="A39" s="26"/>
      <c r="B39" s="27"/>
    </row>
  </sheetData>
  <mergeCells count="3">
    <mergeCell ref="A3:T3"/>
    <mergeCell ref="A5:T5"/>
    <mergeCell ref="A8:T8"/>
  </mergeCells>
  <printOptions horizontalCentered="1"/>
  <pageMargins left="0.25" right="0.25" top="1" bottom="1" header="0.5" footer="0.5"/>
  <pageSetup scale="97" orientation="landscape" r:id="rId1"/>
  <headerFooter alignWithMargins="0"/>
  <colBreaks count="1" manualBreakCount="1"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5706DC4A7E77B45A547BB31FD02BC88" ma:contentTypeVersion="18" ma:contentTypeDescription="Create a new document." ma:contentTypeScope="" ma:versionID="1e6fdb4538642dc1b274cfb47c7812b4">
  <xsd:schema xmlns:xsd="http://www.w3.org/2001/XMLSchema" xmlns:xs="http://www.w3.org/2001/XMLSchema" xmlns:p="http://schemas.microsoft.com/office/2006/metadata/properties" xmlns:ns2="a751e64f-7bb9-4542-a434-2b1338a45fd4" xmlns:ns3="d9594743-9e9f-4106-ba8d-e1c149063b0c" targetNamespace="http://schemas.microsoft.com/office/2006/metadata/properties" ma:root="true" ma:fieldsID="a68a1db082231b8edddf937323b9fa5a" ns2:_="" ns3:_="">
    <xsd:import namespace="a751e64f-7bb9-4542-a434-2b1338a45fd4"/>
    <xsd:import namespace="d9594743-9e9f-4106-ba8d-e1c149063b0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51e64f-7bb9-4542-a434-2b1338a45f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4643a6ed-78f8-4d85-8aa7-5537bc4169d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94743-9e9f-4106-ba8d-e1c149063b0c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f167ec01-ff2e-45ea-8b23-fa20678a8c61}" ma:internalName="TaxCatchAll" ma:showField="CatchAllData" ma:web="d9594743-9e9f-4106-ba8d-e1c149063b0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751e64f-7bb9-4542-a434-2b1338a45fd4">
      <Terms xmlns="http://schemas.microsoft.com/office/infopath/2007/PartnerControls"/>
    </lcf76f155ced4ddcb4097134ff3c332f>
    <TaxCatchAll xmlns="d9594743-9e9f-4106-ba8d-e1c149063b0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04508B-1A97-4BEC-8A9C-BEC89FC7C0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51e64f-7bb9-4542-a434-2b1338a45fd4"/>
    <ds:schemaRef ds:uri="d9594743-9e9f-4106-ba8d-e1c149063b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9FA318-F918-4627-BDB5-98A8125D0D59}">
  <ds:schemaRefs>
    <ds:schemaRef ds:uri="http://schemas.microsoft.com/office/2006/metadata/properties"/>
    <ds:schemaRef ds:uri="http://schemas.microsoft.com/office/infopath/2007/PartnerControls"/>
    <ds:schemaRef ds:uri="a751e64f-7bb9-4542-a434-2b1338a45fd4"/>
    <ds:schemaRef ds:uri="d9594743-9e9f-4106-ba8d-e1c149063b0c"/>
  </ds:schemaRefs>
</ds:datastoreItem>
</file>

<file path=customXml/itemProps3.xml><?xml version="1.0" encoding="utf-8"?>
<ds:datastoreItem xmlns:ds="http://schemas.openxmlformats.org/officeDocument/2006/customXml" ds:itemID="{F1560597-4C87-432E-9169-B46F9C8BFA2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Current &amp; 5-Yr History of L (2)</vt:lpstr>
      <vt:lpstr>'Current &amp; 5-Yr History of L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glend</dc:creator>
  <cp:lastModifiedBy>Glenda Lehner</cp:lastModifiedBy>
  <cp:lastPrinted>2026-06-22T18:40:25Z</cp:lastPrinted>
  <dcterms:created xsi:type="dcterms:W3CDTF">2021-06-25T02:30:38Z</dcterms:created>
  <dcterms:modified xsi:type="dcterms:W3CDTF">2026-06-22T18:41:52Z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0x01010015706DC4A7E77B45A547BB31FD02BC88</vt:lpwstr>
  </property>
  <property fmtid="{D5CDD505-2E9C-101B-9397-08002B2CF9AE}" pid="3" name="MediaServiceImageTags">
    <vt:lpwstr/>
  </property>
</Properties>
</file>